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namaria\Desktop\REctorat 2024\"/>
    </mc:Choice>
  </mc:AlternateContent>
  <xr:revisionPtr revIDLastSave="0" documentId="13_ncr:1_{70EB082A-391F-48B9-89E7-4CB48AB938B4}" xr6:coauthVersionLast="47" xr6:coauthVersionMax="47" xr10:uidLastSave="{00000000-0000-0000-0000-000000000000}"/>
  <bookViews>
    <workbookView xWindow="-110" yWindow="-110" windowWidth="19420" windowHeight="11620" xr2:uid="{00000000-000D-0000-FFFF-FFFF00000000}"/>
  </bookViews>
  <sheets>
    <sheet name="Internationale" sheetId="7" r:id="rId1"/>
  </sheets>
  <definedNames>
    <definedName name="_xlnm.Print_Area" localSheetId="0">Internationale!$A$1:$M$51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7" l="1"/>
  <c r="L43" i="7" l="1"/>
  <c r="L41" i="7"/>
  <c r="L42" i="7" s="1"/>
</calcChain>
</file>

<file path=xl/sharedStrings.xml><?xml version="1.0" encoding="utf-8"?>
<sst xmlns="http://schemas.openxmlformats.org/spreadsheetml/2006/main" count="221" uniqueCount="176">
  <si>
    <t>Perioada de implementare</t>
  </si>
  <si>
    <t>Universitatea Politehnica Timisoara</t>
  </si>
  <si>
    <t>EEA CERCETARE</t>
  </si>
  <si>
    <t>IMF</t>
  </si>
  <si>
    <t>Partener</t>
  </si>
  <si>
    <t>Coordonator</t>
  </si>
  <si>
    <t xml:space="preserve">Nr. crt. </t>
  </si>
  <si>
    <t>NR. PROIECTE</t>
  </si>
  <si>
    <t>TOTAL PROIECTE</t>
  </si>
  <si>
    <t>CTI</t>
  </si>
  <si>
    <t>Program EEA Grants</t>
  </si>
  <si>
    <t>PROGRAM</t>
  </si>
  <si>
    <t>EEA Grants</t>
  </si>
  <si>
    <t>Roluri în proiect</t>
  </si>
  <si>
    <t>Instituția coordonatoare</t>
  </si>
  <si>
    <t>UPT</t>
  </si>
  <si>
    <t>PROIECTE INTERNAȚIONALE</t>
  </si>
  <si>
    <t>Instituțiile partenere</t>
  </si>
  <si>
    <t>Schema de finanțare</t>
  </si>
  <si>
    <t>Titlul proiectului / Adresa website</t>
  </si>
  <si>
    <t>Directorul de proiect și Echipa</t>
  </si>
  <si>
    <t>Acronimul</t>
  </si>
  <si>
    <t>Programul</t>
  </si>
  <si>
    <t>Bugetul total (euro)</t>
  </si>
  <si>
    <t>Bugetul UPT (euro)</t>
  </si>
  <si>
    <t>Departamentul</t>
  </si>
  <si>
    <t>H2020/Orizont 2020</t>
  </si>
  <si>
    <t>Marius Marcu</t>
  </si>
  <si>
    <t>ERANET-CHIST-ERA -ECOMOME</t>
  </si>
  <si>
    <t>PNCDI III - Orizont 2020 ERANET</t>
  </si>
  <si>
    <t>14.12.2021- 14.12.2024</t>
  </si>
  <si>
    <t>CCTF</t>
  </si>
  <si>
    <t>Radu Vasiu</t>
  </si>
  <si>
    <t>1 905 934.34</t>
  </si>
  <si>
    <t>INSTITUTO POLITECNICO DE SETUBAL</t>
  </si>
  <si>
    <t>1.FACHHOCHSCHULE ST. POLTEN GMBH, 2. MAGYAR AGRAR- ES ELETTUDOMANYI EGYETEM, 3.  UNIVERSITATEA POLITEHNICA TIMISOARA, 4. UC LIMBURG, 5. VIDZEMES AUGSTSKOLA</t>
  </si>
  <si>
    <t>E3UDRES2 Ent-r-e-novators</t>
  </si>
  <si>
    <t>HORIZON-WIDERA-2021-ACCESS-05</t>
  </si>
  <si>
    <t>01.10.2022 - 30.09.2025</t>
  </si>
  <si>
    <t>Diana Andone</t>
  </si>
  <si>
    <t>CeL</t>
  </si>
  <si>
    <t>Masurarea și optimizarea consumului energetic al rețelelor de sisteme mobile</t>
  </si>
  <si>
    <t>INSA Lyon, ETS Montreal, IMDEA</t>
  </si>
  <si>
    <t xml:space="preserve">101095083/2022, “Entrepreneurial &amp; Innovative Universities Acceleration Programme”, Horizon Europe WIDERA </t>
  </si>
  <si>
    <t>HORIZON-WIDERA</t>
  </si>
  <si>
    <t>01.01.2023 – 31.12.2027</t>
  </si>
  <si>
    <t>COM</t>
  </si>
  <si>
    <t>SBAS Adoption on Multi-copter VTOL Aircrafts</t>
  </si>
  <si>
    <t>SAMVA</t>
  </si>
  <si>
    <t>03.10.2022-30.09.2024</t>
  </si>
  <si>
    <t>143.454,90</t>
  </si>
  <si>
    <t xml:space="preserve">3.197.188.50 </t>
  </si>
  <si>
    <t>01.01.2023 – 30.05.2025</t>
  </si>
  <si>
    <t>Mihai Udrescu</t>
  </si>
  <si>
    <t>DIGITAL-2021-QCI-01-DEPLOY-NATIONAL</t>
  </si>
  <si>
    <t>DIGITAL</t>
  </si>
  <si>
    <t>Romanian National Quantum Communication Infrastructure</t>
  </si>
  <si>
    <t>RoNaQCI</t>
  </si>
  <si>
    <t>Pildo Labs Barcelona,</t>
  </si>
  <si>
    <t>Universitatea Politehnica Timisoara, EHANG ; Airport Regions Council  ; Thales Alenia Space; Eliance ; Aeropuerto de Sabadell; Aeroports de Catalunya</t>
  </si>
  <si>
    <t>UNIVERSITATEA POLITEHNICA DIN BUCURESTI, Agentia de Administrare a Retelei Nationale de Informatica Pentru Educatie si Cercetare, UNIVERSITATEA TEHNICA GHEORGHE ASACHI DIN IASI, UNIVERSITATEA ALEXANDRU IOAN CUZA DIN IASI, UNIVERSITATEA POLITEHNICA TIMISOARA, UNIVERSITATEA DE VEST DIN TIMISOARA, UNIVERSITATEA BABES BOLYAI, UNIVERSITATEA TEHNICA CLUJ-NAPOCA, UNIVERSITATEA DIN BUCURESTI, UNIVERSITATEA DIN CRAIOVA, UNIVERSITATEA DUNAREA DE JOS DIN GALATI, UNIVERSITATEA LUCIAN BLAGA DIN SIBIU, UNIVERSITATEA MARITIMA DIN CONSTANTA, INSTITUTUL NATIONAL DE CERCETARE-DEZVOLTARE PENTRU FIZICA SI INGINERIE NUCLEARA-HORIA HULUBEI, INSTITUTUL NATIONAL DE CERCETARE DEZVOLTARE PENTRU FIZICA LASERILOR PLASMEI SI RADIATIEI, INSTITUTUL NATIONAL DE CERCETARE-DEZVOLTARE PENTRU TEHNOLOGII IZOTOPICE SI MOLECULAREINCDTIM CLUJ-NAPOCA, INSTITUTUL NATIONAL DE CERCETARE DEZVOLTARE
PENTRU FIZICA MATERIALELOR, SC TRENCADIS CORP SRL, INTERGRAPH COMPUTER SERVICES SRL, Trans Sped srl, AGENTIA SPATIALA ROMANA, INSTITUTUL PENTRU TEHNOLOGII AVANSATE, MINISTERUL APARARII NATIONALE, INSTITUTUL DE STIINTE SPATIALE, INSTITUTUL NATIONAL DE CERCETAREDEZVOLTARE PENTRU MICROTEHNOLOGIE, AUTORITATEA NAVALA ROMANA, CLUSTER POWER SRL, CLUSTERUL REGIONAL INOVATIV DE IMAGISTICA, MOLECULARA SI STRUCTURALA NORD-EST (IMAGO-MOL), Consiliul Judetean Dolj, MUNICIPIUL CRAIOVA</t>
  </si>
  <si>
    <t>Meranet</t>
  </si>
  <si>
    <t>DC-PEM</t>
  </si>
  <si>
    <t>Roxana Munteanu</t>
  </si>
  <si>
    <t>Development of a Cost-effective anode for PEM water electrolysis</t>
  </si>
  <si>
    <t>Hochschule Mittweida (HSMW)</t>
  </si>
  <si>
    <t>Fraunhofer-Institut für Fertigungstechnik und Angewandte Materialforschung (IFAM Dresden)
University Politehnica Timisoara, (UPT) - Contact: Muntean Roxana
University of Chemistry and Technology Prague (UCTP)
LeanCat sorU Pergamenky 1145/12, 170 00 Praha 7</t>
  </si>
  <si>
    <t>1.384.164</t>
  </si>
  <si>
    <t>MERANET</t>
  </si>
  <si>
    <t>THALES</t>
  </si>
  <si>
    <t>Corina Naforniță</t>
  </si>
  <si>
    <t>E3UDRES2 Ent-r-e-novators: Cooperating for excellence and impact in research and innovation</t>
  </si>
  <si>
    <t>Digital Credentials for Europe</t>
  </si>
  <si>
    <t>DC4EU</t>
  </si>
  <si>
    <t>DIGITAL-2022-DEPLOY-02</t>
  </si>
  <si>
    <t>20.04.2023- 20.04.2025</t>
  </si>
  <si>
    <t>101102570 — EBSI-NE</t>
  </si>
  <si>
    <t>Proposal for the deployment of EBSI production nodes and provision of support services to EBSI network at the european level</t>
  </si>
  <si>
    <t>EBSI-VECTOR</t>
  </si>
  <si>
    <t>EBSI enabled VErifiable Credentials &amp; Trusted Organisations Registries</t>
  </si>
  <si>
    <t>Romanian Network for New Energy Solutions (Rețeaua română pentru noi soluții în energie)</t>
  </si>
  <si>
    <t>Craciunescu Corneliu</t>
  </si>
  <si>
    <t>RONNES</t>
  </si>
  <si>
    <t>Inspectoratul Școlar Județean Timiș, Inspectoratul Școlar Județean Hunedoara</t>
  </si>
  <si>
    <t>185.225.00</t>
  </si>
  <si>
    <t>17.03.2023-17.03.2024</t>
  </si>
  <si>
    <t>CMMC</t>
  </si>
  <si>
    <t>ADVANCE</t>
  </si>
  <si>
    <t>Viorel Ungureanu</t>
  </si>
  <si>
    <t>Accompanying measure for Dissemination, Valorisation and Collaborative
Exploitation of circularity of constructional steel products</t>
  </si>
  <si>
    <t>RFCS-02-2022-AM</t>
  </si>
  <si>
    <t>01.09.2023-01.09.2025</t>
  </si>
  <si>
    <t>TEKNOLOGIAN TUTKIMUSKESKUS VTT OY</t>
  </si>
  <si>
    <t>509 265.00</t>
  </si>
  <si>
    <t>UNIVERSITATEA POLITEHNICA TIMISOARA, CONVENTION EUROPEENNE DE LA CONSTRUCTION
METALLIQUE ASBL, UNIVERSIDADE DE COIMBRA, RHEINISCH-WESTFAELISCHE TECHNISCHE
HOCHSCHULE AACHEN, TERASRAKENNEYHDISTYS RY, CESKE VYSOKE UCENI TECHNICKE V PRAZE, Centre Technique Industriel de la Construction Metallique, PURKUPIHA GROUP OY, BCSA Limited, BAUFORUMSTAHL EV</t>
  </si>
  <si>
    <t>Adrian Ciutina</t>
  </si>
  <si>
    <t>HAMEEN AMMATTIKORKEAKOULU OY (HAMK)</t>
  </si>
  <si>
    <t>Deconstruction and refabrication for the reuse of steel buildings</t>
  </si>
  <si>
    <t>DreamFAB</t>
  </si>
  <si>
    <t xml:space="preserve">1 395 060 </t>
  </si>
  <si>
    <t>IAEA Research Contract No: 28231</t>
  </si>
  <si>
    <t xml:space="preserve"> International Atomic Energy Agency</t>
  </si>
  <si>
    <t xml:space="preserve">  “Modelling  of  the  Kinetics  of H2+,  BeH+,  NH+,  and  Isotopologues  at  High  Energy  of  the  Incident  Electron  in  Fusion  Plasma</t>
  </si>
  <si>
    <t xml:space="preserve"> 10.11.2023 -01.11.2028</t>
  </si>
  <si>
    <t>MAT</t>
  </si>
  <si>
    <t>IAEA</t>
  </si>
  <si>
    <t>Program H2020 sau Horizont</t>
  </si>
  <si>
    <t>Rares Halbac</t>
  </si>
  <si>
    <t>LAND4CLIMATE</t>
  </si>
  <si>
    <t>UTILIZATION OF PRIVATE LAND FOR MAINSTREAMING NATURE-
BASED SOLUTION IN THE SYSTEMIC TRANSFORMATION
TOWARDS A CLIMATE-RESILIENT EUROPE</t>
  </si>
  <si>
    <t>HORIZON-MISS-2022-CLIMA-01</t>
  </si>
  <si>
    <t>01.09.2023-01.09.2027</t>
  </si>
  <si>
    <t>273, 617.50</t>
  </si>
  <si>
    <t>62, 720.00</t>
  </si>
  <si>
    <t xml:space="preserve">241, 930 </t>
  </si>
  <si>
    <t>405, 625.00</t>
  </si>
  <si>
    <t>12 ,904, 833.50</t>
  </si>
  <si>
    <t>TECHNISCHE UNIVERSITAT DORTMUND</t>
  </si>
  <si>
    <t xml:space="preserve">2. RHEINISCH-WESTFAELISCHE TECHNISCHE HOCHSCHULE AACHEN (RWTH),3. DEN INSTITUTE (DEN),4. KREIS EUSKIRCHEN (CEUS), 5. AGENTURA NA PODPORU REGIONALNEHO ROZVOJA KOSICE NO (ARR),6. UNIVERZITA JANA EVANGELISTY PURKYNE V USTI NAD LABEM (UJEP), 7. ALMA MATER STUDIORUM - UNIVERSITA DI BOLOGNA (UNIBO), 8. UNIVERSITAET FUER BODENKULTUR WIEN (BOKU),9. ICLEI EUROPEAN SECRETARIAT GMBH (ICLEI EUROPASEKRETARIAT GMBH),10. AMT DER STEIERMARK LANDESREGIERUNG (STMK), 11. AMT DER BURGENLANDISCHEN LANDESREGIERUNG (BGLD), 12. OBCIANSKE ZDRUZENIE MVO L'UDIA A VODA KOSICE (P&amp;W),13. UNIVERSITATEA POLITEHNICA TIMISOARA (UPT), 14. ADMINISTRATIA BAZINALA DE APA BANAT (BWBA), 
15. MESTO KRASNA LIPA (KLM), 16. SPRAVA NARODNIHO PARKU CESKE SVYCARSKO (NPCS),17. ENTE DI GESTIONE PER I PARCHI E LA BIODIVERISTA - DELTA DEL PO
(DELTAPO), </t>
  </si>
  <si>
    <t>EUKI</t>
  </si>
  <si>
    <t>01.12.2023 - 31.03.2026</t>
  </si>
  <si>
    <t>ELCA –
Empowering Local Climate Action</t>
  </si>
  <si>
    <t>ELCA</t>
  </si>
  <si>
    <t xml:space="preserve">GIZ (Deutsche Gesellschaft für Internationale Zusammenarbeit (GIZ) </t>
  </si>
  <si>
    <t>Gesellschaft fur Nachhaltige Entwicklung mbh</t>
  </si>
  <si>
    <t>1. Universitatea Politehnica Timisoara  , 2. Asociatia People in Need din Cehia</t>
  </si>
  <si>
    <t>DERULATE ÎN ANUL 2024</t>
  </si>
  <si>
    <t>Comisia  IAEA</t>
  </si>
  <si>
    <t>Nicolina POP</t>
  </si>
  <si>
    <t>ERANET</t>
  </si>
  <si>
    <t>Radu Precup</t>
  </si>
  <si>
    <t>e-MATS</t>
  </si>
  <si>
    <t>Sisteme de Transport Intermodale pentru Imbunătățirea Conectivității și Accesibilității Urbane, ERANET-ENUAC-e-MATS nr. 9/2024</t>
  </si>
  <si>
    <t>Andrei Ternauciuc</t>
  </si>
  <si>
    <t>MERANET/ Eranet</t>
  </si>
  <si>
    <t>MATEM</t>
  </si>
  <si>
    <t>Contributions to codimension k bifurcations in dynamical systems theory (Dynamics)</t>
  </si>
  <si>
    <t>Moza Gheorghe</t>
  </si>
  <si>
    <t>DYNAMICS</t>
  </si>
  <si>
    <t>H2020-MSCA</t>
  </si>
  <si>
    <t>1.	Universitat Autònoma de Barcelona UAB (Spain)
2.	Obudai Egyetem OU (Hungary)
3.	Universitatea de Vest din Timisoara UVT (Romania)
4.	Universitatea din Craiova UCV (Romania)
5.	Acmit Gmbh ACMIT (Austria)
6.	University of North Carolina at Charlotte UNC (USA)
7.	Shanghai Jiao Tong University SJTU (China)
8.	Universidade de Sao Paulo USP (Brazil)</t>
  </si>
  <si>
    <t>01.04.2018 - 01.04.2024</t>
  </si>
  <si>
    <t>01.03.2024 – 30.06.2026</t>
  </si>
  <si>
    <t>01.05.2024- - 31.12.2026</t>
  </si>
  <si>
    <t>CCTCF</t>
  </si>
  <si>
    <t>CULTHERITAGE Data Space for Cultural heritage</t>
  </si>
  <si>
    <t>DIGITAL-2023-CLOUD-DATA-AI-05</t>
  </si>
  <si>
    <t>Lip3D</t>
  </si>
  <si>
    <t>Sorin Herban</t>
  </si>
  <si>
    <t>126 795.00</t>
  </si>
  <si>
    <t>1 041 966.00</t>
  </si>
  <si>
    <t>22.08.2024 - 22.02.2026</t>
  </si>
  <si>
    <t>EMpowering Communities for EneRGy Transition towards Carbon NEutrality in Romania 
                                                  EMERGE - Romania</t>
  </si>
  <si>
    <t>Attila Simo</t>
  </si>
  <si>
    <t>Rareș Hălbac-Cotoară-Zamfir</t>
  </si>
  <si>
    <t>16.09.2024-16.02.2025</t>
  </si>
  <si>
    <t>EEA and Norway Grants, Open Call for Bilateral Cooperation in the Green Transition</t>
  </si>
  <si>
    <t>Academia de Studii Economice din București (ASE),</t>
  </si>
  <si>
    <t>CIRCULARITY AND INDUSTRIAL SYMBIOSIS IN INDUSTRIAL PARKS AS TOOLS FOR GREEN TRANSITION</t>
  </si>
  <si>
    <t xml:space="preserve"> CATALYST</t>
  </si>
  <si>
    <t>Florica Manea</t>
  </si>
  <si>
    <t>NORSK INSTITUTT FOR VANNFORSKNING (NIVA), Politehnica University Timisoara, Thamsklyngen</t>
  </si>
  <si>
    <t>Association National Centre for Sustainable Production and Consumption</t>
  </si>
  <si>
    <t>S.C. Energy Advisor S.R.L.,  Politehnica University Timisoara, Smart Innovation Norway , Alba Iulia Municipality, Buteni Municipality, Crucea Municipality</t>
  </si>
  <si>
    <t>05.09.2024 - 28.02.2025</t>
  </si>
  <si>
    <t>Cristian Vasar</t>
  </si>
  <si>
    <t>HØGSKOLEN I ØSTFOLD</t>
  </si>
  <si>
    <t xml:space="preserve"> Politehnica University Timisoara</t>
  </si>
  <si>
    <t>23.09.2024 - 28.02.2025</t>
  </si>
  <si>
    <t>Bilateral cooperation promoting cost-effective solutions based renewable energy in green
transition</t>
  </si>
  <si>
    <t>SEE -Green Transition</t>
  </si>
  <si>
    <t>CAICAM</t>
  </si>
  <si>
    <t>EE</t>
  </si>
  <si>
    <t>AIA</t>
  </si>
  <si>
    <t>UNIVERSITA DEGLI STUDI GABRIELE D'ANNUNZIO DI CHIETI-PESCARA (Ud'A), POLITECNICO DI BARI (POLIBA), UNIVERSITETI POLITEKNIK I TIRANES (PUT), ELLINIKO MESOGEIAKO PANEPISTIMIO (HMU), M XINOGALOS F MAVROMANOLAKI OE (ASTROLABE ENG), ERATOSTHENES CENTRE OF EXCELLENCE (ECOE), UNIWERSYTET WARSZAWSKI (OBA), PEOPLE IN FOCUS (PIF),UD'ANET SRL (UDANET)</t>
  </si>
  <si>
    <t>UNIVERSIDADE DE COIMBRA (UC), PACO DAS ESCOLAS, COIMBRA, Portugal
UNIVERSITATEA POLITEHNICA TIMISOARA (UPT), FERPINTA - INDUSTRIAS DE TUBOS DE ACO DE FERNANDO PINHO TEIXEIRA SA (FER),
ARRIFANINHA – CARREGOSA, CARREGOSA, Portugal
ROBOPLAN, Lda (ROBO), Portugal
Würth Oy (WUR),  Finland
JUPA, S.A.(JUPA), Spain
SSAB EUROPE OY (SSAB), Finland
STAR INSTITUTE - ASSOCIAÇÃO DE INVESTIGAÇÃO, CIÊNCIA E TECNOLOGIAS APLICADAS(STAR),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</si>
</sst>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0"/>
      <color indexed="12"/>
      <name val="Arial"/>
      <family val="2"/>
      <charset val="238"/>
    </font>
    <font>
      <sz val="11"/>
      <color rgb="FFFF0000"/>
      <name val="Calibri"/>
      <family val="2"/>
      <scheme val="minor"/>
    </font>
    <font>
      <sz val="11"/>
      <name val="Calibri"/>
      <family val="2"/>
      <scheme val="minor"/>
    </font>
    <font>
      <b/>
      <sz val="11"/>
      <color theme="1"/>
      <name val="Calibri"/>
      <family val="2"/>
      <scheme val="minor"/>
    </font>
    <font>
      <b/>
      <sz val="11"/>
      <name val="Calibri"/>
      <family val="2"/>
      <scheme val="minor"/>
    </font>
    <font>
      <b/>
      <sz val="14"/>
      <color theme="4"/>
      <name val="Calibri"/>
      <family val="2"/>
      <scheme val="minor"/>
    </font>
    <font>
      <b/>
      <sz val="16"/>
      <color theme="1"/>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color rgb="FF000000"/>
      <name val="Calibri"/>
      <family val="2"/>
      <scheme val="minor"/>
    </font>
    <font>
      <b/>
      <sz val="10"/>
      <name val="Calibri"/>
      <family val="2"/>
      <scheme val="minor"/>
    </font>
    <font>
      <sz val="11"/>
      <color rgb="FF000000"/>
      <name val="Calibri"/>
      <family val="2"/>
    </font>
    <font>
      <b/>
      <sz val="10"/>
      <color rgb="FFFF0000"/>
      <name val="Calibri"/>
      <family val="2"/>
      <scheme val="minor"/>
    </font>
    <font>
      <sz val="10"/>
      <name val="Calibri"/>
      <family val="2"/>
      <scheme val="minor"/>
    </font>
    <font>
      <u/>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75">
    <xf numFmtId="0" fontId="0" fillId="0" borderId="0" xfId="0"/>
    <xf numFmtId="0" fontId="2" fillId="0" borderId="0" xfId="0" applyFont="1"/>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horizontal="right"/>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2" xfId="0" applyFont="1" applyFill="1" applyBorder="1" applyAlignment="1">
      <alignment horizontal="center" vertical="center"/>
    </xf>
    <xf numFmtId="0" fontId="0" fillId="0" borderId="0" xfId="0" applyAlignment="1">
      <alignment horizontal="left" vertical="center"/>
    </xf>
    <xf numFmtId="0" fontId="5" fillId="3" borderId="4" xfId="0" applyFont="1" applyFill="1" applyBorder="1" applyAlignment="1">
      <alignment horizontal="center" vertical="center"/>
    </xf>
    <xf numFmtId="0" fontId="8" fillId="0" borderId="6" xfId="1" applyFont="1" applyBorder="1" applyAlignment="1" applyProtection="1">
      <alignment horizontal="center" vertical="center" wrapText="1"/>
    </xf>
    <xf numFmtId="0" fontId="9" fillId="5"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4" fontId="9" fillId="0" borderId="6" xfId="0" applyNumberFormat="1" applyFont="1" applyBorder="1" applyAlignment="1">
      <alignment horizontal="right" vertical="center" wrapText="1"/>
    </xf>
    <xf numFmtId="0" fontId="9" fillId="0" borderId="0" xfId="0" applyFont="1"/>
    <xf numFmtId="0" fontId="9" fillId="0" borderId="6" xfId="0" applyFont="1" applyBorder="1" applyAlignment="1">
      <alignment horizontal="left" vertical="center"/>
    </xf>
    <xf numFmtId="0" fontId="11" fillId="0" borderId="0" xfId="0" applyFont="1"/>
    <xf numFmtId="0" fontId="10" fillId="0" borderId="6" xfId="0" applyFont="1" applyBorder="1" applyAlignment="1">
      <alignment horizontal="center" vertical="center"/>
    </xf>
    <xf numFmtId="0" fontId="9" fillId="0" borderId="6" xfId="0" applyFont="1" applyBorder="1" applyAlignment="1">
      <alignment vertical="center" wrapText="1"/>
    </xf>
    <xf numFmtId="4" fontId="9" fillId="0" borderId="6" xfId="0" applyNumberFormat="1" applyFont="1" applyBorder="1" applyAlignment="1">
      <alignment horizontal="right" vertical="center"/>
    </xf>
    <xf numFmtId="4" fontId="9" fillId="0" borderId="6" xfId="0" applyNumberFormat="1" applyFont="1" applyBorder="1" applyAlignment="1">
      <alignment horizontal="left" vertical="center" wrapText="1"/>
    </xf>
    <xf numFmtId="0" fontId="12" fillId="0" borderId="6" xfId="0" applyFont="1" applyBorder="1" applyAlignment="1">
      <alignment horizontal="center" vertical="center" wrapText="1"/>
    </xf>
    <xf numFmtId="0" fontId="0" fillId="0" borderId="6" xfId="0"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Alignment="1">
      <alignment horizontal="right"/>
    </xf>
    <xf numFmtId="0" fontId="0" fillId="7" borderId="6" xfId="0" applyFill="1" applyBorder="1" applyAlignment="1">
      <alignment horizontal="center" vertical="center"/>
    </xf>
    <xf numFmtId="4" fontId="13" fillId="2" borderId="6" xfId="0" applyNumberFormat="1" applyFont="1" applyFill="1" applyBorder="1" applyAlignment="1">
      <alignment horizontal="right" vertical="center"/>
    </xf>
    <xf numFmtId="0" fontId="0" fillId="0" borderId="6" xfId="0" applyBorder="1" applyAlignment="1">
      <alignment horizontal="center" vertical="center" wrapText="1"/>
    </xf>
    <xf numFmtId="0" fontId="9" fillId="0" borderId="6" xfId="0" applyFont="1" applyBorder="1" applyAlignment="1">
      <alignment vertical="top" wrapText="1"/>
    </xf>
    <xf numFmtId="0" fontId="0" fillId="0" borderId="6" xfId="0" applyBorder="1" applyAlignment="1">
      <alignment horizontal="left" vertical="center" wrapText="1"/>
    </xf>
    <xf numFmtId="0" fontId="15" fillId="0" borderId="3" xfId="0" applyFont="1" applyBorder="1" applyAlignment="1">
      <alignment horizontal="center" vertical="center"/>
    </xf>
    <xf numFmtId="14" fontId="0" fillId="0" borderId="6" xfId="0" applyNumberFormat="1" applyBorder="1" applyAlignment="1">
      <alignment horizontal="center" vertical="center" wrapText="1"/>
    </xf>
    <xf numFmtId="0" fontId="9" fillId="7"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xf>
    <xf numFmtId="0" fontId="5" fillId="0" borderId="6" xfId="0" applyFont="1" applyBorder="1" applyAlignment="1">
      <alignment horizontal="center" vertical="center" wrapText="1"/>
    </xf>
    <xf numFmtId="4" fontId="13" fillId="2" borderId="3" xfId="0" applyNumberFormat="1" applyFont="1" applyFill="1" applyBorder="1" applyAlignment="1">
      <alignment horizontal="right" vertical="center"/>
    </xf>
    <xf numFmtId="0" fontId="16" fillId="5" borderId="7" xfId="0" applyFont="1" applyFill="1" applyBorder="1" applyAlignment="1">
      <alignment horizontal="center" vertical="center"/>
    </xf>
    <xf numFmtId="4" fontId="0" fillId="0" borderId="6" xfId="0" applyNumberFormat="1" applyBorder="1" applyAlignment="1">
      <alignment horizontal="center" vertical="center" wrapText="1"/>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4" fontId="10" fillId="2" borderId="6" xfId="0" applyNumberFormat="1" applyFont="1" applyFill="1" applyBorder="1" applyAlignment="1">
      <alignment horizontal="right" vertical="center"/>
    </xf>
    <xf numFmtId="0" fontId="9" fillId="0" borderId="3" xfId="0" applyFont="1" applyBorder="1" applyAlignment="1">
      <alignment horizontal="left" vertical="center"/>
    </xf>
    <xf numFmtId="0" fontId="17" fillId="0" borderId="3" xfId="1" applyFont="1" applyBorder="1" applyAlignment="1" applyProtection="1">
      <alignment horizontal="center" vertical="center" wrapText="1"/>
    </xf>
    <xf numFmtId="0" fontId="0" fillId="0" borderId="3" xfId="0" applyBorder="1" applyAlignment="1">
      <alignment horizontal="center" vertical="center"/>
    </xf>
    <xf numFmtId="0" fontId="17" fillId="0" borderId="6" xfId="1" applyFont="1" applyBorder="1" applyAlignment="1" applyProtection="1">
      <alignment horizontal="center" vertical="center" wrapText="1"/>
    </xf>
    <xf numFmtId="0" fontId="0" fillId="7" borderId="0" xfId="0" applyFill="1" applyAlignment="1">
      <alignment horizontal="center" vertical="center"/>
    </xf>
    <xf numFmtId="3" fontId="0" fillId="0" borderId="6" xfId="0" applyNumberFormat="1" applyBorder="1" applyAlignment="1">
      <alignment horizontal="center" vertical="center" wrapText="1"/>
    </xf>
    <xf numFmtId="0" fontId="4" fillId="6" borderId="7" xfId="0" applyFont="1" applyFill="1" applyBorder="1" applyAlignment="1">
      <alignment horizontal="center" vertical="center"/>
    </xf>
    <xf numFmtId="0" fontId="4" fillId="6" borderId="3" xfId="0"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wrapText="1"/>
    </xf>
    <xf numFmtId="0" fontId="4" fillId="6" borderId="7" xfId="0" applyFont="1" applyFill="1" applyBorder="1" applyAlignment="1">
      <alignment horizontal="center" vertical="center" wrapText="1"/>
    </xf>
    <xf numFmtId="0" fontId="0" fillId="6" borderId="3" xfId="0" applyFill="1" applyBorder="1" applyAlignment="1">
      <alignment horizontal="center" vertical="center"/>
    </xf>
    <xf numFmtId="0" fontId="4" fillId="4" borderId="8" xfId="0" applyFont="1" applyFill="1" applyBorder="1" applyAlignment="1">
      <alignment horizontal="center" vertical="center" wrapText="1"/>
    </xf>
    <xf numFmtId="0" fontId="0" fillId="0" borderId="9" xfId="0" applyBorder="1" applyAlignment="1">
      <alignment horizontal="center" vertical="center" wrapText="1"/>
    </xf>
    <xf numFmtId="0" fontId="4" fillId="4" borderId="8" xfId="0" applyFont="1" applyFill="1"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4" borderId="8" xfId="0" applyFont="1" applyFill="1" applyBorder="1" applyAlignment="1">
      <alignment horizontal="center" vertical="center" wrapText="1"/>
    </xf>
    <xf numFmtId="14"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9" fillId="2" borderId="6" xfId="0" applyFont="1" applyFill="1" applyBorder="1" applyAlignment="1">
      <alignment horizontal="left" vertical="center"/>
    </xf>
    <xf numFmtId="0" fontId="9" fillId="0" borderId="6" xfId="0" applyFont="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sd.uab.cat/dynamicsh2020/" TargetMode="External"/><Relationship Id="rId1" Type="http://schemas.openxmlformats.org/officeDocument/2006/relationships/hyperlink" Target="mailto:gheorghe.tigan@up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X51"/>
  <sheetViews>
    <sheetView tabSelected="1" view="pageBreakPreview" topLeftCell="A29" zoomScale="55" zoomScaleNormal="75" zoomScaleSheetLayoutView="55" workbookViewId="0">
      <selection activeCell="I15" sqref="I15"/>
    </sheetView>
  </sheetViews>
  <sheetFormatPr defaultColWidth="9.1796875" defaultRowHeight="14.5" x14ac:dyDescent="0.35"/>
  <cols>
    <col min="1" max="1" width="8.7265625" style="2" customWidth="1"/>
    <col min="2" max="2" width="21.453125" style="2" customWidth="1"/>
    <col min="3" max="3" width="31.54296875" style="4" customWidth="1"/>
    <col min="4" max="4" width="26.7265625" style="2" customWidth="1"/>
    <col min="5" max="5" width="14.26953125" style="2" bestFit="1" customWidth="1"/>
    <col min="6" max="6" width="22.54296875" style="2" customWidth="1"/>
    <col min="7" max="7" width="21.26953125" style="2" bestFit="1" customWidth="1"/>
    <col min="8" max="8" width="12.7265625" style="2" bestFit="1" customWidth="1"/>
    <col min="9" max="9" width="24.453125" style="2" customWidth="1"/>
    <col min="10" max="10" width="76.81640625" style="4" customWidth="1"/>
    <col min="11" max="11" width="15" style="5" customWidth="1"/>
    <col min="12" max="12" width="13.54296875" style="5" customWidth="1"/>
    <col min="13" max="13" width="23.81640625" style="9" customWidth="1"/>
  </cols>
  <sheetData>
    <row r="4" spans="1:13" ht="15" customHeight="1" x14ac:dyDescent="0.35">
      <c r="A4" s="65" t="s">
        <v>16</v>
      </c>
      <c r="B4" s="65"/>
      <c r="C4" s="65"/>
      <c r="D4" s="65"/>
      <c r="E4" s="65"/>
      <c r="F4" s="65"/>
      <c r="G4" s="65"/>
      <c r="H4" s="65"/>
      <c r="I4" s="65"/>
      <c r="J4" s="65"/>
      <c r="K4" s="65"/>
      <c r="L4" s="65"/>
      <c r="M4" s="65"/>
    </row>
    <row r="5" spans="1:13" ht="15" customHeight="1" x14ac:dyDescent="0.35">
      <c r="A5" s="66" t="s">
        <v>126</v>
      </c>
      <c r="B5" s="66"/>
      <c r="C5" s="66"/>
      <c r="D5" s="66"/>
      <c r="E5" s="66"/>
      <c r="F5" s="66"/>
      <c r="G5" s="66"/>
      <c r="H5" s="66"/>
      <c r="I5" s="66"/>
      <c r="J5" s="66"/>
      <c r="K5" s="66"/>
      <c r="L5" s="66"/>
      <c r="M5" s="66"/>
    </row>
    <row r="8" spans="1:13" s="2" customFormat="1" x14ac:dyDescent="0.35">
      <c r="A8" s="61" t="s">
        <v>6</v>
      </c>
      <c r="B8" s="63" t="s">
        <v>25</v>
      </c>
      <c r="C8" s="61" t="s">
        <v>19</v>
      </c>
      <c r="D8" s="61" t="s">
        <v>20</v>
      </c>
      <c r="E8" s="61" t="s">
        <v>21</v>
      </c>
      <c r="F8" s="61" t="s">
        <v>22</v>
      </c>
      <c r="G8" s="61" t="s">
        <v>18</v>
      </c>
      <c r="H8" s="67" t="s">
        <v>13</v>
      </c>
      <c r="I8" s="68"/>
      <c r="J8" s="69"/>
      <c r="K8" s="70" t="s">
        <v>23</v>
      </c>
      <c r="L8" s="61" t="s">
        <v>24</v>
      </c>
      <c r="M8" s="61" t="s">
        <v>0</v>
      </c>
    </row>
    <row r="9" spans="1:13" s="2" customFormat="1" x14ac:dyDescent="0.35">
      <c r="A9" s="62"/>
      <c r="B9" s="64"/>
      <c r="C9" s="62"/>
      <c r="D9" s="62"/>
      <c r="E9" s="62"/>
      <c r="F9" s="62"/>
      <c r="G9" s="62"/>
      <c r="H9" s="6" t="s">
        <v>15</v>
      </c>
      <c r="I9" s="7" t="s">
        <v>14</v>
      </c>
      <c r="J9" s="6" t="s">
        <v>17</v>
      </c>
      <c r="K9" s="62"/>
      <c r="L9" s="62"/>
      <c r="M9" s="62"/>
    </row>
    <row r="10" spans="1:13" s="3" customFormat="1" ht="35.15" customHeight="1" x14ac:dyDescent="0.35">
      <c r="A10" s="59" t="s">
        <v>106</v>
      </c>
      <c r="B10" s="60"/>
      <c r="C10" s="60"/>
      <c r="D10" s="60"/>
      <c r="E10" s="60"/>
      <c r="F10" s="60"/>
      <c r="G10" s="60"/>
      <c r="H10" s="60"/>
      <c r="I10" s="60"/>
      <c r="J10" s="60"/>
      <c r="K10" s="60"/>
      <c r="L10" s="60"/>
      <c r="M10" s="60"/>
    </row>
    <row r="11" spans="1:13" s="17" customFormat="1" ht="115.5" customHeight="1" x14ac:dyDescent="0.3">
      <c r="A11" s="12">
        <v>1</v>
      </c>
      <c r="B11" s="13" t="s">
        <v>135</v>
      </c>
      <c r="C11" s="11" t="s">
        <v>136</v>
      </c>
      <c r="D11" s="11" t="s">
        <v>137</v>
      </c>
      <c r="E11" s="14" t="s">
        <v>138</v>
      </c>
      <c r="F11" s="15" t="s">
        <v>139</v>
      </c>
      <c r="G11" s="20"/>
      <c r="H11" s="14" t="s">
        <v>5</v>
      </c>
      <c r="I11" s="14" t="s">
        <v>1</v>
      </c>
      <c r="J11" s="21" t="s">
        <v>140</v>
      </c>
      <c r="K11" s="22">
        <v>1012500</v>
      </c>
      <c r="L11" s="29">
        <v>328500</v>
      </c>
      <c r="M11" s="18" t="s">
        <v>141</v>
      </c>
    </row>
    <row r="12" spans="1:13" s="17" customFormat="1" ht="44.5" customHeight="1" x14ac:dyDescent="0.3">
      <c r="A12" s="26">
        <v>2</v>
      </c>
      <c r="B12" s="13" t="s">
        <v>9</v>
      </c>
      <c r="C12" s="11" t="s">
        <v>41</v>
      </c>
      <c r="D12" s="14" t="s">
        <v>27</v>
      </c>
      <c r="E12" s="24" t="s">
        <v>28</v>
      </c>
      <c r="F12" s="15" t="s">
        <v>29</v>
      </c>
      <c r="G12" s="20"/>
      <c r="H12" s="14" t="s">
        <v>5</v>
      </c>
      <c r="I12" s="14" t="s">
        <v>1</v>
      </c>
      <c r="J12" s="21" t="s">
        <v>42</v>
      </c>
      <c r="K12" s="16">
        <v>161840</v>
      </c>
      <c r="L12" s="16">
        <v>161840</v>
      </c>
      <c r="M12" s="18" t="s">
        <v>30</v>
      </c>
    </row>
    <row r="13" spans="1:13" s="17" customFormat="1" ht="49.5" customHeight="1" x14ac:dyDescent="0.3">
      <c r="A13" s="26">
        <v>3</v>
      </c>
      <c r="B13" s="13" t="s">
        <v>46</v>
      </c>
      <c r="C13" s="14" t="s">
        <v>71</v>
      </c>
      <c r="D13" s="14" t="s">
        <v>32</v>
      </c>
      <c r="E13" s="14" t="s">
        <v>36</v>
      </c>
      <c r="F13" s="15" t="s">
        <v>37</v>
      </c>
      <c r="G13" s="20"/>
      <c r="H13" s="14" t="s">
        <v>4</v>
      </c>
      <c r="I13" s="14" t="s">
        <v>34</v>
      </c>
      <c r="J13" s="21" t="s">
        <v>35</v>
      </c>
      <c r="K13" s="22" t="s">
        <v>33</v>
      </c>
      <c r="L13" s="29" t="s">
        <v>112</v>
      </c>
      <c r="M13" s="18" t="s">
        <v>38</v>
      </c>
    </row>
    <row r="14" spans="1:13" s="17" customFormat="1" ht="79.5" customHeight="1" x14ac:dyDescent="0.3">
      <c r="A14" s="26">
        <v>4</v>
      </c>
      <c r="B14" s="13" t="s">
        <v>86</v>
      </c>
      <c r="C14" s="14" t="s">
        <v>89</v>
      </c>
      <c r="D14" s="14" t="s">
        <v>88</v>
      </c>
      <c r="E14" s="14" t="s">
        <v>87</v>
      </c>
      <c r="F14" s="15" t="s">
        <v>90</v>
      </c>
      <c r="G14" s="20"/>
      <c r="H14" s="14" t="s">
        <v>4</v>
      </c>
      <c r="I14" s="14" t="s">
        <v>92</v>
      </c>
      <c r="J14" s="21" t="s">
        <v>94</v>
      </c>
      <c r="K14" s="22" t="s">
        <v>93</v>
      </c>
      <c r="L14" s="29" t="s">
        <v>113</v>
      </c>
      <c r="M14" s="18" t="s">
        <v>91</v>
      </c>
    </row>
    <row r="15" spans="1:13" s="17" customFormat="1" ht="115.5" customHeight="1" x14ac:dyDescent="0.3">
      <c r="A15" s="26">
        <v>5</v>
      </c>
      <c r="B15" s="13" t="s">
        <v>86</v>
      </c>
      <c r="C15" s="14" t="s">
        <v>97</v>
      </c>
      <c r="D15" s="14" t="s">
        <v>95</v>
      </c>
      <c r="E15" s="14" t="s">
        <v>98</v>
      </c>
      <c r="F15" s="15" t="s">
        <v>90</v>
      </c>
      <c r="G15" s="20"/>
      <c r="H15" s="14" t="s">
        <v>4</v>
      </c>
      <c r="I15" s="14" t="s">
        <v>96</v>
      </c>
      <c r="J15" s="21" t="s">
        <v>175</v>
      </c>
      <c r="K15" s="22" t="s">
        <v>99</v>
      </c>
      <c r="L15" s="29" t="s">
        <v>114</v>
      </c>
      <c r="M15" s="18" t="s">
        <v>91</v>
      </c>
    </row>
    <row r="16" spans="1:13" s="19" customFormat="1" ht="60" customHeight="1" x14ac:dyDescent="0.3">
      <c r="A16" s="26">
        <v>6</v>
      </c>
      <c r="B16" s="25" t="s">
        <v>40</v>
      </c>
      <c r="C16" s="14" t="s">
        <v>43</v>
      </c>
      <c r="D16" s="14" t="s">
        <v>39</v>
      </c>
      <c r="E16" s="14"/>
      <c r="F16" s="15" t="s">
        <v>44</v>
      </c>
      <c r="G16" s="20"/>
      <c r="H16" s="14" t="s">
        <v>4</v>
      </c>
      <c r="I16" s="14"/>
      <c r="J16" s="21"/>
      <c r="K16" s="22" t="s">
        <v>51</v>
      </c>
      <c r="L16" s="48">
        <v>175937.5</v>
      </c>
      <c r="M16" s="18" t="s">
        <v>45</v>
      </c>
    </row>
    <row r="17" spans="1:24" s="19" customFormat="1" ht="127.5" customHeight="1" x14ac:dyDescent="0.3">
      <c r="A17" s="43">
        <v>7</v>
      </c>
      <c r="B17" s="25" t="s">
        <v>31</v>
      </c>
      <c r="C17" s="14" t="s">
        <v>109</v>
      </c>
      <c r="D17" s="14" t="s">
        <v>107</v>
      </c>
      <c r="E17" s="14" t="s">
        <v>108</v>
      </c>
      <c r="F17" s="15" t="s">
        <v>110</v>
      </c>
      <c r="G17" s="33"/>
      <c r="H17" s="14" t="s">
        <v>4</v>
      </c>
      <c r="I17" s="14" t="s">
        <v>117</v>
      </c>
      <c r="J17" s="74" t="s">
        <v>118</v>
      </c>
      <c r="K17" s="29" t="s">
        <v>116</v>
      </c>
      <c r="L17" s="29" t="s">
        <v>115</v>
      </c>
      <c r="M17" s="42" t="s">
        <v>111</v>
      </c>
    </row>
    <row r="18" spans="1:24" s="17" customFormat="1" ht="34.5" customHeight="1" x14ac:dyDescent="0.3">
      <c r="A18" s="55" t="s">
        <v>55</v>
      </c>
      <c r="B18" s="56"/>
      <c r="C18" s="56"/>
      <c r="D18" s="56"/>
      <c r="E18" s="56"/>
      <c r="F18" s="56"/>
      <c r="G18" s="56"/>
      <c r="H18" s="56"/>
      <c r="I18" s="56"/>
      <c r="J18" s="56"/>
      <c r="K18" s="56"/>
      <c r="L18" s="56"/>
      <c r="M18" s="56"/>
    </row>
    <row r="19" spans="1:24" s="17" customFormat="1" ht="205.5" customHeight="1" x14ac:dyDescent="0.3">
      <c r="A19" s="12">
        <v>8</v>
      </c>
      <c r="B19" s="25" t="s">
        <v>9</v>
      </c>
      <c r="C19" s="14" t="s">
        <v>56</v>
      </c>
      <c r="D19" s="14" t="s">
        <v>53</v>
      </c>
      <c r="E19" s="14" t="s">
        <v>57</v>
      </c>
      <c r="F19" s="15" t="s">
        <v>54</v>
      </c>
      <c r="G19" s="20"/>
      <c r="H19" s="14" t="s">
        <v>4</v>
      </c>
      <c r="I19" s="14"/>
      <c r="J19" s="31" t="s">
        <v>60</v>
      </c>
      <c r="K19" s="22">
        <v>9999877.5999999996</v>
      </c>
      <c r="L19" s="29" t="s">
        <v>50</v>
      </c>
      <c r="M19" s="18" t="s">
        <v>52</v>
      </c>
    </row>
    <row r="20" spans="1:24" s="19" customFormat="1" ht="115.5" customHeight="1" x14ac:dyDescent="0.3">
      <c r="A20" s="26">
        <v>9</v>
      </c>
      <c r="B20" s="51" t="s">
        <v>40</v>
      </c>
      <c r="C20" s="14" t="s">
        <v>72</v>
      </c>
      <c r="D20" s="14" t="s">
        <v>39</v>
      </c>
      <c r="E20" s="14" t="s">
        <v>73</v>
      </c>
      <c r="F20" s="15" t="s">
        <v>74</v>
      </c>
      <c r="G20" s="45"/>
      <c r="H20" s="14" t="s">
        <v>4</v>
      </c>
      <c r="I20" s="46"/>
      <c r="J20" s="47"/>
      <c r="K20" s="22">
        <v>9608441</v>
      </c>
      <c r="L20" s="48">
        <v>148689</v>
      </c>
      <c r="M20" s="49" t="s">
        <v>75</v>
      </c>
    </row>
    <row r="21" spans="1:24" s="19" customFormat="1" ht="115.5" customHeight="1" x14ac:dyDescent="0.3">
      <c r="A21" s="26">
        <v>10</v>
      </c>
      <c r="B21" s="13" t="s">
        <v>46</v>
      </c>
      <c r="C21" s="46" t="s">
        <v>77</v>
      </c>
      <c r="D21" s="50" t="s">
        <v>32</v>
      </c>
      <c r="E21" s="14" t="s">
        <v>76</v>
      </c>
      <c r="F21" s="15" t="s">
        <v>74</v>
      </c>
      <c r="G21" s="45"/>
      <c r="H21" s="14" t="s">
        <v>4</v>
      </c>
      <c r="I21" s="46"/>
      <c r="J21" s="47"/>
      <c r="K21" s="22">
        <v>3636292.29</v>
      </c>
      <c r="L21" s="48">
        <v>199499.36</v>
      </c>
      <c r="M21" s="49" t="s">
        <v>75</v>
      </c>
    </row>
    <row r="22" spans="1:24" s="19" customFormat="1" ht="115.5" customHeight="1" x14ac:dyDescent="0.3">
      <c r="A22" s="26">
        <v>11</v>
      </c>
      <c r="B22" s="51" t="s">
        <v>40</v>
      </c>
      <c r="C22" s="46" t="s">
        <v>79</v>
      </c>
      <c r="D22" s="50" t="s">
        <v>133</v>
      </c>
      <c r="E22" s="46" t="s">
        <v>78</v>
      </c>
      <c r="F22" s="15" t="s">
        <v>74</v>
      </c>
      <c r="G22" s="45"/>
      <c r="H22" s="14" t="s">
        <v>4</v>
      </c>
      <c r="I22" s="46"/>
      <c r="J22" s="47"/>
      <c r="K22" s="22">
        <v>4999359.95</v>
      </c>
      <c r="L22" s="48">
        <v>34668</v>
      </c>
      <c r="M22" s="49" t="s">
        <v>75</v>
      </c>
    </row>
    <row r="23" spans="1:24" s="19" customFormat="1" ht="62.5" customHeight="1" x14ac:dyDescent="0.3">
      <c r="A23" s="26">
        <v>12</v>
      </c>
      <c r="B23" s="25" t="s">
        <v>144</v>
      </c>
      <c r="C23" s="14" t="s">
        <v>145</v>
      </c>
      <c r="D23" s="52" t="s">
        <v>148</v>
      </c>
      <c r="E23" s="14" t="s">
        <v>147</v>
      </c>
      <c r="F23" s="15" t="s">
        <v>146</v>
      </c>
      <c r="G23" s="20"/>
      <c r="H23" s="14" t="s">
        <v>4</v>
      </c>
      <c r="I23" s="14"/>
      <c r="J23" s="21" t="s">
        <v>174</v>
      </c>
      <c r="K23" s="22" t="s">
        <v>150</v>
      </c>
      <c r="L23" s="48" t="s">
        <v>149</v>
      </c>
      <c r="M23" s="73" t="s">
        <v>151</v>
      </c>
    </row>
    <row r="24" spans="1:24" ht="38.5" customHeight="1" x14ac:dyDescent="0.35">
      <c r="A24" s="55" t="s">
        <v>10</v>
      </c>
      <c r="B24" s="56"/>
      <c r="C24" s="56"/>
      <c r="D24" s="56"/>
      <c r="E24" s="56"/>
      <c r="F24" s="56"/>
      <c r="G24" s="56"/>
      <c r="H24" s="56"/>
      <c r="I24" s="56"/>
      <c r="J24" s="56"/>
      <c r="K24" s="56"/>
      <c r="L24" s="56"/>
      <c r="M24" s="56"/>
      <c r="N24" s="1"/>
      <c r="O24" s="1"/>
      <c r="P24" s="1"/>
      <c r="Q24" s="1"/>
      <c r="R24" s="1"/>
      <c r="S24" s="1"/>
      <c r="T24" s="1"/>
      <c r="U24" s="1"/>
      <c r="V24" s="1"/>
      <c r="W24" s="1"/>
      <c r="X24" s="1"/>
    </row>
    <row r="25" spans="1:24" s="17" customFormat="1" ht="39" x14ac:dyDescent="0.35">
      <c r="A25" s="35">
        <v>13</v>
      </c>
      <c r="B25" s="13" t="s">
        <v>3</v>
      </c>
      <c r="C25" s="14" t="s">
        <v>80</v>
      </c>
      <c r="D25" s="14" t="s">
        <v>81</v>
      </c>
      <c r="E25" t="s">
        <v>82</v>
      </c>
      <c r="F25" s="15" t="s">
        <v>2</v>
      </c>
      <c r="G25" s="15"/>
      <c r="H25" s="14" t="s">
        <v>5</v>
      </c>
      <c r="I25" s="14" t="s">
        <v>1</v>
      </c>
      <c r="J25" s="21" t="s">
        <v>83</v>
      </c>
      <c r="K25" s="22" t="s">
        <v>84</v>
      </c>
      <c r="L25" s="22"/>
      <c r="M25" s="18" t="s">
        <v>85</v>
      </c>
    </row>
    <row r="26" spans="1:24" ht="36" customHeight="1" x14ac:dyDescent="0.35">
      <c r="A26" s="55" t="s">
        <v>69</v>
      </c>
      <c r="B26" s="56"/>
      <c r="C26" s="56"/>
      <c r="D26" s="56"/>
      <c r="E26" s="56"/>
      <c r="F26" s="56"/>
      <c r="G26" s="56"/>
      <c r="H26" s="56"/>
      <c r="I26" s="56"/>
      <c r="J26" s="56"/>
      <c r="K26" s="56"/>
      <c r="L26" s="56"/>
      <c r="M26" s="56"/>
      <c r="N26" s="1"/>
      <c r="O26" s="1"/>
      <c r="P26" s="1"/>
      <c r="Q26" s="1"/>
      <c r="R26" s="1"/>
      <c r="S26" s="1"/>
      <c r="T26" s="1"/>
      <c r="U26" s="1"/>
      <c r="V26" s="1"/>
      <c r="W26" s="1"/>
      <c r="X26" s="1"/>
    </row>
    <row r="27" spans="1:24" s="17" customFormat="1" ht="63" customHeight="1" x14ac:dyDescent="0.3">
      <c r="A27" s="12">
        <v>14</v>
      </c>
      <c r="B27" s="13" t="s">
        <v>46</v>
      </c>
      <c r="C27" s="30" t="s">
        <v>47</v>
      </c>
      <c r="D27" s="25" t="s">
        <v>70</v>
      </c>
      <c r="E27" s="14" t="s">
        <v>48</v>
      </c>
      <c r="F27" s="15" t="s">
        <v>69</v>
      </c>
      <c r="G27" s="20"/>
      <c r="H27" s="14" t="s">
        <v>4</v>
      </c>
      <c r="I27" s="14" t="s">
        <v>58</v>
      </c>
      <c r="J27" s="21" t="s">
        <v>59</v>
      </c>
      <c r="K27" s="16">
        <v>794933.63</v>
      </c>
      <c r="L27" s="16">
        <v>20000</v>
      </c>
      <c r="M27" s="23" t="s">
        <v>49</v>
      </c>
    </row>
    <row r="28" spans="1:24" x14ac:dyDescent="0.35">
      <c r="A28" s="55" t="s">
        <v>129</v>
      </c>
      <c r="B28" s="56"/>
      <c r="C28" s="56"/>
      <c r="D28" s="56"/>
      <c r="E28" s="56"/>
      <c r="F28" s="56"/>
      <c r="G28" s="56"/>
      <c r="H28" s="56"/>
      <c r="I28" s="56"/>
      <c r="J28" s="56"/>
      <c r="K28" s="56"/>
      <c r="L28" s="56"/>
      <c r="M28" s="56"/>
    </row>
    <row r="29" spans="1:24" ht="68.5" customHeight="1" x14ac:dyDescent="0.35">
      <c r="A29" s="12">
        <v>15</v>
      </c>
      <c r="B29" s="30" t="s">
        <v>9</v>
      </c>
      <c r="C29" s="30" t="s">
        <v>132</v>
      </c>
      <c r="D29" s="14" t="s">
        <v>130</v>
      </c>
      <c r="E29" s="14" t="s">
        <v>131</v>
      </c>
      <c r="F29" s="20"/>
      <c r="G29" s="14"/>
      <c r="H29" s="14"/>
      <c r="I29" s="21"/>
      <c r="J29" s="16"/>
      <c r="K29" s="16"/>
      <c r="L29" s="16">
        <v>250000</v>
      </c>
      <c r="M29" s="13" t="s">
        <v>143</v>
      </c>
    </row>
    <row r="30" spans="1:24" x14ac:dyDescent="0.35">
      <c r="A30" s="55" t="s">
        <v>68</v>
      </c>
      <c r="B30" s="56"/>
      <c r="C30" s="56"/>
      <c r="D30" s="56"/>
      <c r="E30" s="56"/>
      <c r="F30" s="56"/>
      <c r="G30" s="56"/>
      <c r="H30" s="56"/>
      <c r="I30" s="56"/>
      <c r="J30" s="56"/>
      <c r="K30" s="56"/>
      <c r="L30" s="56"/>
      <c r="M30" s="56"/>
    </row>
    <row r="31" spans="1:24" ht="72.5" x14ac:dyDescent="0.35">
      <c r="A31" s="12">
        <v>16</v>
      </c>
      <c r="B31" s="30" t="s">
        <v>3</v>
      </c>
      <c r="C31" s="30" t="s">
        <v>64</v>
      </c>
      <c r="D31" s="30" t="s">
        <v>63</v>
      </c>
      <c r="E31" s="30" t="s">
        <v>62</v>
      </c>
      <c r="F31" s="30" t="s">
        <v>61</v>
      </c>
      <c r="G31" s="30"/>
      <c r="H31" s="30" t="s">
        <v>4</v>
      </c>
      <c r="I31" s="30" t="s">
        <v>65</v>
      </c>
      <c r="J31" s="32" t="s">
        <v>66</v>
      </c>
      <c r="K31" s="30" t="s">
        <v>67</v>
      </c>
      <c r="L31" s="30">
        <v>200000</v>
      </c>
      <c r="M31" s="72" t="s">
        <v>142</v>
      </c>
    </row>
    <row r="32" spans="1:24" x14ac:dyDescent="0.35">
      <c r="A32" s="55" t="s">
        <v>127</v>
      </c>
      <c r="B32" s="56"/>
      <c r="C32" s="56"/>
      <c r="D32" s="56"/>
      <c r="E32" s="56"/>
      <c r="F32" s="56"/>
      <c r="G32" s="56"/>
      <c r="H32" s="56"/>
      <c r="I32" s="56"/>
      <c r="J32" s="56"/>
      <c r="K32" s="56"/>
      <c r="L32" s="56"/>
      <c r="M32" s="56"/>
    </row>
    <row r="33" spans="1:13" ht="58" x14ac:dyDescent="0.35">
      <c r="A33" s="28">
        <v>17</v>
      </c>
      <c r="B33" s="30" t="s">
        <v>104</v>
      </c>
      <c r="C33" s="30" t="s">
        <v>102</v>
      </c>
      <c r="D33" s="30" t="s">
        <v>128</v>
      </c>
      <c r="E33" s="30" t="s">
        <v>100</v>
      </c>
      <c r="F33" s="30" t="s">
        <v>101</v>
      </c>
      <c r="G33" s="30"/>
      <c r="H33" s="30" t="s">
        <v>5</v>
      </c>
      <c r="I33" s="30" t="s">
        <v>1</v>
      </c>
      <c r="J33" s="32"/>
      <c r="K33" s="30">
        <v>15000</v>
      </c>
      <c r="L33" s="30">
        <v>15000</v>
      </c>
      <c r="M33" s="34" t="s">
        <v>103</v>
      </c>
    </row>
    <row r="34" spans="1:13" ht="15.65" customHeight="1" x14ac:dyDescent="0.35">
      <c r="A34" s="55" t="s">
        <v>119</v>
      </c>
      <c r="B34" s="56"/>
      <c r="C34" s="56"/>
      <c r="D34" s="56"/>
      <c r="E34" s="56"/>
      <c r="F34" s="56"/>
      <c r="G34" s="56"/>
      <c r="H34" s="56"/>
      <c r="I34" s="56"/>
      <c r="J34" s="56"/>
      <c r="K34" s="56"/>
      <c r="L34" s="56"/>
      <c r="M34" s="56"/>
    </row>
    <row r="35" spans="1:13" ht="69" customHeight="1" x14ac:dyDescent="0.35">
      <c r="A35" s="28">
        <v>18</v>
      </c>
      <c r="B35" s="25" t="s">
        <v>31</v>
      </c>
      <c r="C35" s="30" t="s">
        <v>121</v>
      </c>
      <c r="D35" s="30" t="s">
        <v>154</v>
      </c>
      <c r="E35" s="30" t="s">
        <v>122</v>
      </c>
      <c r="F35" s="30" t="s">
        <v>123</v>
      </c>
      <c r="G35" s="30"/>
      <c r="H35" s="30" t="s">
        <v>4</v>
      </c>
      <c r="I35" s="30" t="s">
        <v>124</v>
      </c>
      <c r="J35" s="32" t="s">
        <v>125</v>
      </c>
      <c r="K35" s="30"/>
      <c r="L35" s="44">
        <v>161600.46</v>
      </c>
      <c r="M35" s="34" t="s">
        <v>120</v>
      </c>
    </row>
    <row r="36" spans="1:13" ht="28" customHeight="1" x14ac:dyDescent="0.35">
      <c r="A36" s="55" t="s">
        <v>170</v>
      </c>
      <c r="B36" s="56"/>
      <c r="C36" s="56"/>
      <c r="D36" s="56"/>
      <c r="E36" s="56"/>
      <c r="F36" s="56"/>
      <c r="G36" s="56"/>
      <c r="H36" s="56"/>
      <c r="I36" s="56"/>
      <c r="J36" s="56"/>
      <c r="K36" s="56"/>
      <c r="L36" s="56"/>
      <c r="M36" s="56"/>
    </row>
    <row r="37" spans="1:13" ht="94.5" customHeight="1" x14ac:dyDescent="0.35">
      <c r="A37" s="53">
        <v>19</v>
      </c>
      <c r="B37" s="25" t="s">
        <v>172</v>
      </c>
      <c r="C37" s="30" t="s">
        <v>152</v>
      </c>
      <c r="D37" s="30" t="s">
        <v>153</v>
      </c>
      <c r="E37" s="30"/>
      <c r="F37" s="30" t="s">
        <v>156</v>
      </c>
      <c r="G37" s="30"/>
      <c r="H37" s="30" t="s">
        <v>4</v>
      </c>
      <c r="I37" s="30" t="s">
        <v>163</v>
      </c>
      <c r="J37" s="32" t="s">
        <v>157</v>
      </c>
      <c r="K37" s="54">
        <v>260579</v>
      </c>
      <c r="L37" s="44">
        <v>23000</v>
      </c>
      <c r="M37" s="71" t="s">
        <v>155</v>
      </c>
    </row>
    <row r="38" spans="1:13" ht="77" customHeight="1" x14ac:dyDescent="0.35">
      <c r="A38" s="53">
        <v>20</v>
      </c>
      <c r="B38" s="25" t="s">
        <v>171</v>
      </c>
      <c r="C38" s="30" t="s">
        <v>158</v>
      </c>
      <c r="D38" s="30" t="s">
        <v>160</v>
      </c>
      <c r="E38" s="30" t="s">
        <v>159</v>
      </c>
      <c r="F38" s="30" t="s">
        <v>156</v>
      </c>
      <c r="G38" s="30"/>
      <c r="H38" s="30" t="s">
        <v>4</v>
      </c>
      <c r="I38" s="30" t="s">
        <v>161</v>
      </c>
      <c r="J38" s="32" t="s">
        <v>162</v>
      </c>
      <c r="K38" s="54">
        <v>159505</v>
      </c>
      <c r="L38" s="44">
        <v>42500</v>
      </c>
      <c r="M38" s="71" t="s">
        <v>164</v>
      </c>
    </row>
    <row r="39" spans="1:13" ht="70.5" customHeight="1" x14ac:dyDescent="0.35">
      <c r="A39" s="53">
        <v>21</v>
      </c>
      <c r="B39" s="25" t="s">
        <v>173</v>
      </c>
      <c r="C39" s="30" t="s">
        <v>169</v>
      </c>
      <c r="D39" s="30" t="s">
        <v>165</v>
      </c>
      <c r="E39" s="30"/>
      <c r="F39" s="30" t="s">
        <v>156</v>
      </c>
      <c r="G39" s="30"/>
      <c r="H39" s="30" t="s">
        <v>4</v>
      </c>
      <c r="I39" s="30" t="s">
        <v>167</v>
      </c>
      <c r="J39" s="32" t="s">
        <v>166</v>
      </c>
      <c r="K39" s="54">
        <v>106378</v>
      </c>
      <c r="L39" s="44">
        <v>29700</v>
      </c>
      <c r="M39" s="71" t="s">
        <v>168</v>
      </c>
    </row>
    <row r="40" spans="1:13" x14ac:dyDescent="0.35">
      <c r="A40" s="57"/>
      <c r="B40" s="58"/>
      <c r="C40" s="58"/>
      <c r="D40" s="58"/>
      <c r="E40" s="58"/>
      <c r="F40" s="58"/>
      <c r="G40" s="58"/>
      <c r="H40" s="58"/>
      <c r="I40" s="58"/>
      <c r="J40" s="58"/>
      <c r="K40" s="58"/>
      <c r="L40" s="58"/>
      <c r="M40" s="58"/>
    </row>
    <row r="41" spans="1:13" ht="15" thickBot="1" x14ac:dyDescent="0.4">
      <c r="L41" s="27" t="e">
        <f>#REF!+#REF!+L27+#REF!+#REF!+L12+#REF!+#REF!+#REF!+#REF!+#REF!+#REF!</f>
        <v>#REF!</v>
      </c>
    </row>
    <row r="42" spans="1:13" x14ac:dyDescent="0.35">
      <c r="B42" s="10" t="s">
        <v>11</v>
      </c>
      <c r="C42" s="8" t="s">
        <v>7</v>
      </c>
      <c r="L42" s="27" t="e">
        <f>L41+789075.1</f>
        <v>#REF!</v>
      </c>
    </row>
    <row r="43" spans="1:13" x14ac:dyDescent="0.35">
      <c r="B43" s="38" t="s">
        <v>26</v>
      </c>
      <c r="C43" s="39">
        <v>7</v>
      </c>
      <c r="L43" s="27" t="e">
        <f>#REF!+#REF!</f>
        <v>#REF!</v>
      </c>
    </row>
    <row r="44" spans="1:13" x14ac:dyDescent="0.35">
      <c r="B44" s="38" t="s">
        <v>55</v>
      </c>
      <c r="C44" s="39">
        <v>5</v>
      </c>
      <c r="L44" s="27"/>
    </row>
    <row r="45" spans="1:13" x14ac:dyDescent="0.35">
      <c r="B45" s="36" t="s">
        <v>12</v>
      </c>
      <c r="C45" s="37">
        <v>1</v>
      </c>
    </row>
    <row r="46" spans="1:13" x14ac:dyDescent="0.35">
      <c r="B46" s="36" t="s">
        <v>134</v>
      </c>
      <c r="C46" s="37">
        <v>2</v>
      </c>
    </row>
    <row r="47" spans="1:13" x14ac:dyDescent="0.35">
      <c r="B47" s="36" t="s">
        <v>69</v>
      </c>
      <c r="C47" s="37">
        <v>1</v>
      </c>
    </row>
    <row r="48" spans="1:13" x14ac:dyDescent="0.35">
      <c r="B48" s="36" t="s">
        <v>105</v>
      </c>
      <c r="C48" s="37">
        <v>1</v>
      </c>
    </row>
    <row r="49" spans="2:3" x14ac:dyDescent="0.35">
      <c r="B49" s="36" t="s">
        <v>119</v>
      </c>
      <c r="C49" s="37">
        <v>1</v>
      </c>
    </row>
    <row r="50" spans="2:3" x14ac:dyDescent="0.35">
      <c r="B50" s="36" t="s">
        <v>170</v>
      </c>
      <c r="C50" s="37">
        <v>3</v>
      </c>
    </row>
    <row r="51" spans="2:3" x14ac:dyDescent="0.35">
      <c r="B51" s="40" t="s">
        <v>8</v>
      </c>
      <c r="C51" s="41">
        <f>SUM(C43:C50)</f>
        <v>21</v>
      </c>
    </row>
  </sheetData>
  <mergeCells count="23">
    <mergeCell ref="E8:E9"/>
    <mergeCell ref="C8:C9"/>
    <mergeCell ref="B8:B9"/>
    <mergeCell ref="A4:M4"/>
    <mergeCell ref="A5:M5"/>
    <mergeCell ref="H8:J8"/>
    <mergeCell ref="A8:A9"/>
    <mergeCell ref="K8:K9"/>
    <mergeCell ref="L8:L9"/>
    <mergeCell ref="M8:M9"/>
    <mergeCell ref="D8:D9"/>
    <mergeCell ref="G8:G9"/>
    <mergeCell ref="F8:F9"/>
    <mergeCell ref="A28:M28"/>
    <mergeCell ref="A40:M40"/>
    <mergeCell ref="A10:M10"/>
    <mergeCell ref="A24:M24"/>
    <mergeCell ref="A26:M26"/>
    <mergeCell ref="A18:M18"/>
    <mergeCell ref="A32:M32"/>
    <mergeCell ref="A34:M34"/>
    <mergeCell ref="A30:M30"/>
    <mergeCell ref="A36:M36"/>
  </mergeCells>
  <hyperlinks>
    <hyperlink ref="D11" r:id="rId1" display="TIGAN Gheorghe" xr:uid="{4DCBCA21-94BB-473C-80DC-5A85388CAAD9}"/>
    <hyperlink ref="C11" r:id="rId2" xr:uid="{42C6B2F9-E3A9-484E-B7E6-2AA0BC992E09}"/>
  </hyperlinks>
  <printOptions horizontalCentered="1"/>
  <pageMargins left="0.11811023622047245" right="0.11811023622047245" top="0.35433070866141736" bottom="0.35433070866141736" header="0.31496062992125984" footer="0.31496062992125984"/>
  <pageSetup paperSize="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Internationale</vt:lpstr>
      <vt:lpstr>Internationale!Print_Area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Rares Halbac Cotoară Zamfir</dc:creator>
  <cp:lastModifiedBy>Anamaria Feier</cp:lastModifiedBy>
  <cp:lastPrinted>2021-01-05T07:46:28Z</cp:lastPrinted>
  <dcterms:created xsi:type="dcterms:W3CDTF">2018-12-28T09:26:47Z</dcterms:created>
  <dcterms:modified xsi:type="dcterms:W3CDTF">2024-10-14T07:00:48Z</dcterms:modified>
</cp:coreProperties>
</file>