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75F185DD-3295-4B02-A2BD-632A209B876D}" xr6:coauthVersionLast="36" xr6:coauthVersionMax="47" xr10:uidLastSave="{00000000-0000-0000-0000-000000000000}"/>
  <bookViews>
    <workbookView xWindow="-122" yWindow="-122" windowWidth="29045" windowHeight="15840" xr2:uid="{00000000-000D-0000-FFFF-FFFF00000000}"/>
  </bookViews>
  <sheets>
    <sheet name="PNIII_2021" sheetId="1" r:id="rId1"/>
    <sheet name="Sheet1" sheetId="2" r:id="rId2"/>
  </sheets>
  <definedNames>
    <definedName name="_xlnm._FilterDatabase" localSheetId="0" hidden="1">PNIII_2021!$A$6:$Q$62</definedName>
    <definedName name="_xlnm.Print_Titles" localSheetId="0">PNIII_2021!$6:$6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5" i="1" l="1"/>
  <c r="M60" i="1"/>
  <c r="M30" i="1"/>
  <c r="M13" i="1"/>
  <c r="M35" i="1" l="1"/>
  <c r="M50" i="1" l="1"/>
  <c r="M48" i="1"/>
  <c r="M46" i="1"/>
  <c r="M44" i="1" l="1"/>
  <c r="M42" i="1"/>
  <c r="M40" i="1"/>
  <c r="M38" i="1"/>
  <c r="M16" i="1"/>
  <c r="M57" i="1" l="1"/>
  <c r="M62" i="1" l="1"/>
  <c r="M64" i="1" s="1"/>
  <c r="E86" i="1"/>
</calcChain>
</file>

<file path=xl/sharedStrings.xml><?xml version="1.0" encoding="utf-8"?>
<sst xmlns="http://schemas.openxmlformats.org/spreadsheetml/2006/main" count="841" uniqueCount="366">
  <si>
    <t>Tip Program / Tip Subprogram</t>
  </si>
  <si>
    <t>Coordonator / Partener</t>
  </si>
  <si>
    <t>Perioada de derulare</t>
  </si>
  <si>
    <t>Nr. / Data Contractului  ACRONIM</t>
  </si>
  <si>
    <t>Domeniul de cercetare</t>
  </si>
  <si>
    <t>TOTAL  DEPARTAMENTUL AUTOMATICĂ ŞI INFORMATICĂ APLICATĂ</t>
  </si>
  <si>
    <t>MANEA Florica</t>
  </si>
  <si>
    <t>TOTAL DEPARTAMENTUL DE CHIMIE APLICATĂ ŞI INGINERIA COMPUŞILOR ANORGANICI ŞI A MEDIULUI</t>
  </si>
  <si>
    <t>Coordonator</t>
  </si>
  <si>
    <t>Cod Depunere</t>
  </si>
  <si>
    <t>TOTAL DEPARTAMENTUL DE MĂSURĂRI ŞI ELECTRONICĂ OPTICĂ</t>
  </si>
  <si>
    <t>TOTAL DEPARTAMENTUL DE MECANICĂ ŞI REZISTENŢA MATERIALELOR</t>
  </si>
  <si>
    <t>Ştiinţe Inginereşti</t>
  </si>
  <si>
    <t>Nr. crt.</t>
  </si>
  <si>
    <t>TOTAL DEPARTAMENTUL DE CONSTRUCŢII METALICE ŞI MECANICA CONSTRUCŢIILOR</t>
  </si>
  <si>
    <t>TOTAL DEPARTAMENTUL DE MAŞINI MECANICE, UTILAJE ŞI TRANSPORTURI</t>
  </si>
  <si>
    <t>PLANUL NAŢIONAL DE CERCETARE, DEZVOLTARE ŞI INOVARE 2015-2020, PNCDI III</t>
  </si>
  <si>
    <t>Energie, mediu și schimbări climatice</t>
  </si>
  <si>
    <t>UNGUREANU Viorel</t>
  </si>
  <si>
    <t>AIA</t>
  </si>
  <si>
    <t>CAICAM</t>
  </si>
  <si>
    <t>CMMC</t>
  </si>
  <si>
    <t>MMUT</t>
  </si>
  <si>
    <t>MEO</t>
  </si>
  <si>
    <t>MRM</t>
  </si>
  <si>
    <t>Titlul  Proiectului / Activitatea Finanţată</t>
  </si>
  <si>
    <t>PN-III-P1-1.2-PCCDI-2017-0391</t>
  </si>
  <si>
    <t>Clădiri inteligente adaptabile la efectele schimbărilor climatice</t>
  </si>
  <si>
    <t>TOTAL DEPARTAMENTUL DE MANAGEMENT</t>
  </si>
  <si>
    <t>MAN</t>
  </si>
  <si>
    <t>ALBULESCU Claudiu</t>
  </si>
  <si>
    <t>Partener</t>
  </si>
  <si>
    <t>26PCCDI / 2018  SUSTENVPRO</t>
  </si>
  <si>
    <t>PN-III-P1-1.2-PCCDI-2017-0245</t>
  </si>
  <si>
    <t>Procese integrate şi sustenabile de depoluare a mediului, reutilizare a apelor uzate şi valorificare a deşeurilor</t>
  </si>
  <si>
    <t>PN-III-P1-1.2-PCCDI-2017-0917</t>
  </si>
  <si>
    <t>TOTAL DEPARTAMENTUL DE MATEMATICĂ</t>
  </si>
  <si>
    <t>DE SABATA Aldo</t>
  </si>
  <si>
    <t>P1. Dezvoltarea sistemului naţional de cercetare-dezvoltare /1.2 - Proiecte Complexe realizate în consorţii CDI - Competiţia 2017</t>
  </si>
  <si>
    <t>P1. Dezvoltarea sistemului naţional de cercetare-dezvoltare / 1.1 - Proiecte de Cercetare Postdoctorală - Competiţia 2016</t>
  </si>
  <si>
    <t>PN-III-P1-1.1-PD-2016-0683</t>
  </si>
  <si>
    <t>Tehnici de Modelare şi Optimizare Inspirate din Natură a Sistemelor de Conducere Fuzzy cu Aplicaţii Mecatronice</t>
  </si>
  <si>
    <t>ICER</t>
  </si>
  <si>
    <t>TOTAL INSTITUTUL DE CERCETĂRI PENTRU ENERGII REGENERABILE</t>
  </si>
  <si>
    <t>http://www.emclab.ro/carsafe/</t>
  </si>
  <si>
    <t>http://www.icer.ro/cercetare/proiecte-de-cercetare/cia-clim</t>
  </si>
  <si>
    <t>DEPARTAMENTUL</t>
  </si>
  <si>
    <t>NR. PROIECTE</t>
  </si>
  <si>
    <t>AUTOMATICĂ ŞI INFORMATICĂ APLICATĂ</t>
  </si>
  <si>
    <t>CHIMIE APLICATĂ ŞI INGINERIA COMPUŞILOR ANORGANICI ŞI A MEDIULUI</t>
  </si>
  <si>
    <t>CONSTRUCŢII METALICE ŞI MECANICA CONSTRUCŢIILOR</t>
  </si>
  <si>
    <t>MANAGEMENT</t>
  </si>
  <si>
    <t>MATEMATICĂ</t>
  </si>
  <si>
    <t>MAŞINI MECANICE, UTILAJE ŞI TRANSPORTURI</t>
  </si>
  <si>
    <t>MĂSURĂRI  ŞI ELECTRONICĂ OPTICĂ</t>
  </si>
  <si>
    <t>MECANICĂ ŞI REZISTENŢA MATERIALELOR</t>
  </si>
  <si>
    <t>INSTITUTUL DE CERCETĂRI ŞI ENERGII REGENERABILE</t>
  </si>
  <si>
    <t>TOTAL PROIECTE</t>
  </si>
  <si>
    <t>P3. Cooperare europeană şi internaţională/3.1 - Bilateral/Multilateral Modulul AUF-RO - Competiţia 2018</t>
  </si>
  <si>
    <t>TOTAL DEPARTAMENTUL DE PREGĂTIRE A PERSONALULUI DIDACTIC</t>
  </si>
  <si>
    <t>06-AUF / 2019     NOVAMER</t>
  </si>
  <si>
    <t>06 - AUF</t>
  </si>
  <si>
    <t>Normativitate şi valori sociale ale managementului etic şi responsabil</t>
  </si>
  <si>
    <t>MAZILESCU Crisanta-Alina</t>
  </si>
  <si>
    <t>DEPARTAMENTUL DE PREGĂTIRE A PERSONALULUI DIDACTIC</t>
  </si>
  <si>
    <t>Adresă pagină WEB</t>
  </si>
  <si>
    <t>Platformă hibridă de comunicaţii prin lumină vizibilă şi realitate augmentată pentru dezvoltarea de sisteme inteligente de asistenţă şi siguranţă activă a autovehiculelor</t>
  </si>
  <si>
    <t>DPPD</t>
  </si>
  <si>
    <t>Ştiinţe sociale şi umane</t>
  </si>
  <si>
    <t>http://sustenvpro.dimm.tuiasi.ro</t>
  </si>
  <si>
    <t>Dep.</t>
  </si>
  <si>
    <t xml:space="preserve">      PROIECTE FINANŢATE DIN FONDURI NAŢIONALE </t>
  </si>
  <si>
    <t>P3. Cooperare Europeană şi Internaţională /3.5 - Alte iniţiative şi Programe Europene şi Internaţionale - Proiecte EUREKA Tradiţional, EUREKA-Cluster, EUROSTARS - Competiţia 2019</t>
  </si>
  <si>
    <t>2020 - 2021</t>
  </si>
  <si>
    <t>EUROSTARS-2019-E!113493-CFSEexpert</t>
  </si>
  <si>
    <t>Instrument de proiectare structurală pentru structuri din bare cu pereti subţiri</t>
  </si>
  <si>
    <t>Tehnologii informaţionale şi de comunicaţii</t>
  </si>
  <si>
    <t>132 / 2020  CFSEexpert</t>
  </si>
  <si>
    <t>UNGUREANU Viorel
echipa pr. (continuare)</t>
  </si>
  <si>
    <t>IMF</t>
  </si>
  <si>
    <t>P2. Creșterea competitivității economiei românești prin cercetare, dezvoltare și inovare /2.1 - Proiecte Experimental - Demonstrativ - Competiţia 2019</t>
  </si>
  <si>
    <t>2020 - 2022</t>
  </si>
  <si>
    <t>508PED / 2020 SMAL</t>
  </si>
  <si>
    <t>PN-III-P2-2.1-PED-2019-0619</t>
  </si>
  <si>
    <t xml:space="preserve">Eco-nano-tehnologii și materiale avansate </t>
  </si>
  <si>
    <t>CRĂCIUNESCU Corneliu</t>
  </si>
  <si>
    <t>P1. Dezvoltarea sistemului naţional de cercetare-dezvoltare / 1.1 - Proiecte de Cercetare Postdoctorală - Competiţia 2019</t>
  </si>
  <si>
    <t>PD 41 / 2020  DDCsMAsyst</t>
  </si>
  <si>
    <t>PN-III-P1-1.1-PD-2019-0637</t>
  </si>
  <si>
    <t>Regulatoare de tip data-driven dedicate sistemelor de aliaje cu memoria formei</t>
  </si>
  <si>
    <t>ROMAN Raul-Cristian</t>
  </si>
  <si>
    <t>P1. Dezvoltarea sistemului naţional de cercetare-dezvoltare / 1.1 - Proiecte de cercetare pentru stimularea tinerilor echipe independente - Competiţia 2019</t>
  </si>
  <si>
    <t>TE 17 / 2020  INTELICOS</t>
  </si>
  <si>
    <t>PN-III-P1-1.1-TE-2019-1089</t>
  </si>
  <si>
    <t>Sisteme inteligente de reglare automată cu comportament generalizabil din primitive învățate</t>
  </si>
  <si>
    <t>RĂDAC Mircea-Bogdan</t>
  </si>
  <si>
    <t>TE 65 / 2020 FuzzySMA</t>
  </si>
  <si>
    <t>PN-III-P1-1.1-TE-2019-1117</t>
  </si>
  <si>
    <t>Regulatoare fuzzy dedicate sistemelor de aliaje cu memoria formei</t>
  </si>
  <si>
    <t>BOJAN-DRAGOȘ Claudia-Alina</t>
  </si>
  <si>
    <t>CTI</t>
  </si>
  <si>
    <t>PD 7 / 2020  PollStream</t>
  </si>
  <si>
    <t>PN-III-P1-1.1-PD-2019-0379</t>
  </si>
  <si>
    <t>Modele de interacțiune bazate pe agenți cu atenuare temporală pentru predicția sondajelor de opinie</t>
  </si>
  <si>
    <t>Informatică</t>
  </si>
  <si>
    <t>TOPÎRCEANU Alexandru</t>
  </si>
  <si>
    <t>554PED / 2020 HYPERION</t>
  </si>
  <si>
    <t>PN-III-P2-2.1-PED-2019-2842</t>
  </si>
  <si>
    <t>Știința complexității în farmacia de precizie: predicția interacțiunilor medicamentoase relevante folosind analiza rețelelor complexe</t>
  </si>
  <si>
    <t>Sănătate</t>
  </si>
  <si>
    <t>UDRESCU-MILOSAV Mihail</t>
  </si>
  <si>
    <t>441PED / 2020 3DSAPECYT</t>
  </si>
  <si>
    <t>PN-III-P2-2.1-PED-2019-4492</t>
  </si>
  <si>
    <t>Sistem tridimensional de filtrare electrochimică pe bază de anod  poros cu dimensiuni stabile şi electrod particulat integrat pentru tratarea avansată a apei cu conţinut de citostatice</t>
  </si>
  <si>
    <t>325PED / 2020 SAFEGLOW</t>
  </si>
  <si>
    <t>PN-III-P2-2.1--PED-2019-2821</t>
  </si>
  <si>
    <t>Pigmenți inteligenți fosforescenți pentru marcaje de siguranță strălucitoare în întuneric</t>
  </si>
  <si>
    <t>LAZĂU Radu Ioan</t>
  </si>
  <si>
    <t>310PED / 2020 GreenTechMembr</t>
  </si>
  <si>
    <t>PN-III-P2-2.1-PED-2019-3013</t>
  </si>
  <si>
    <t>O nouă tehnologie "verde" pentru tratarea avansată a apei bazată pe membrane de polisulfone funcționalizate / lichide ionice</t>
  </si>
  <si>
    <t>LUPA Lavinia</t>
  </si>
  <si>
    <t>CAICON</t>
  </si>
  <si>
    <t>272PED / 2020 ENZ4POLYGREEN</t>
  </si>
  <si>
    <t>PN-III-P2-2.1-PED-2019-2638</t>
  </si>
  <si>
    <t>Procedeu biocatalitic pentru sinteza de noi poliesteramide ca nanosuporturi pentu compuși bioactivi</t>
  </si>
  <si>
    <t>Bioeconomie</t>
  </si>
  <si>
    <t>PETER Francisc</t>
  </si>
  <si>
    <t>385PED / 2020 SMARTBIOPACK</t>
  </si>
  <si>
    <t>PN-III-P2-2.1-PED-2019-3037</t>
  </si>
  <si>
    <t>MEDELEANU Mihai</t>
  </si>
  <si>
    <t>367PED / 2020  BIOREZOL</t>
  </si>
  <si>
    <t>PN-III-P2-2.1-PED-2019-3414</t>
  </si>
  <si>
    <t>Bioreactor pentru rezoluția cinetică enzimatică a unor noi alcooli heterociclici secundari chirali in sistem continuu</t>
  </si>
  <si>
    <t>BADEA Valentin</t>
  </si>
  <si>
    <r>
      <t xml:space="preserve">TE 94 / 2020 </t>
    </r>
    <r>
      <rPr>
        <sz val="7"/>
        <rFont val="Arial"/>
        <family val="2"/>
      </rPr>
      <t>BIOCATLIGNOCELL</t>
    </r>
  </si>
  <si>
    <t>PN-III-P1-1.1-TE-2019-1179</t>
  </si>
  <si>
    <t>Noi biocatalizatori sol-gel-magnetic utilizați pentru hidroliza enzimatică a biomasei lignocelulozice</t>
  </si>
  <si>
    <t>Ştiinţele vieţii aplicate şi Biotehnologii</t>
  </si>
  <si>
    <t>PAUL Ana Cristina</t>
  </si>
  <si>
    <t>TE 101 / 2020 Green_Polygel</t>
  </si>
  <si>
    <t>PN-III-P1-1.1-TE-2019-1573</t>
  </si>
  <si>
    <t>Sinteza enzimatică unor oligoesteri biodegradabili printr-un procedeu verde de tip cascadă</t>
  </si>
  <si>
    <t>TODEA Anamaria</t>
  </si>
  <si>
    <t>TOTAL DEPARTAMENTUL DE CHIMIE APLICATĂ ŞI INGINERIA COMPUŞILOR ORGANICI ŞI NATURALI</t>
  </si>
  <si>
    <t>279PED / 2020 SAFE-WALL</t>
  </si>
  <si>
    <t>PN-III-P2-2.1-PED-2019-1765</t>
  </si>
  <si>
    <t>Siguranța la explozie a pereților de închidere ai clădirilor</t>
  </si>
  <si>
    <t>Tehnologia informației și a comunicațiilor, spațiu și securitate</t>
  </si>
  <si>
    <t>DINU Florea</t>
  </si>
  <si>
    <t>512PED / 2020  HYLINK</t>
  </si>
  <si>
    <t>PN-III-P2-2.1-PED-2019-5427</t>
  </si>
  <si>
    <t>Linkuri demontabile hibride din oțel inoxidabil și oțel de înaltă rezistență</t>
  </si>
  <si>
    <t>STRATAN Aurel</t>
  </si>
  <si>
    <t>EA</t>
  </si>
  <si>
    <t>PD 76 / 2020  HCBCSC</t>
  </si>
  <si>
    <t>PN-III-P1-1.1-PD-2019-1006</t>
  </si>
  <si>
    <t>Noi familii de convertoare dc-dc în comutație de tip hibrid cu aplicații în sisteme de încărcare a bateriilor din vehicule electrice și în conversia energiei solare</t>
  </si>
  <si>
    <t>POP-CĂLIMANU Ioana-Monica</t>
  </si>
  <si>
    <t>479PED / 2020 GETICA</t>
  </si>
  <si>
    <t>PN-III-P2-2.1-PED-2019-2091</t>
  </si>
  <si>
    <t>Seră inteligentă cu absorbție selectivă a radiației solare utilizănd celule solare sensibilizate cu colorant (DSSCs), independentă și automatizată</t>
  </si>
  <si>
    <t>GONTEAN Aurel</t>
  </si>
  <si>
    <t xml:space="preserve">TOTAL DEPARTAMENTUL DE ELECTROENERGETICĂ </t>
  </si>
  <si>
    <t>EE</t>
  </si>
  <si>
    <t>P2. Creșterea competitivității economiei românești prin cercetare, dezvoltare și inovare /2.1 - Proiecte de Transfer la Operatorul Economic- Competiţia 2019</t>
  </si>
  <si>
    <t>PN-III-P2-2.1-PTE-2019-0694</t>
  </si>
  <si>
    <t>Gamă de prototipuri de compensatoare capacitive automate destinate îmbunătățirii factorului de putere și echilibrării sarcinilor în rețelele electrice de joasă tensiune</t>
  </si>
  <si>
    <t>Energie</t>
  </si>
  <si>
    <t>PANĂ Adrian</t>
  </si>
  <si>
    <t>IE</t>
  </si>
  <si>
    <t>307PED / 2020 ECON-BUS</t>
  </si>
  <si>
    <t>PN-III-P2-2.1-PED-2019-5230</t>
  </si>
  <si>
    <t>Sistem de conversie a energiei pentru un autobuz/microbuz electric pentru transport urban, cu stocare în supercondensatoare şi acţionare electrică cu densitate foarte mare de putere</t>
  </si>
  <si>
    <t>CORNEA Octavian</t>
  </si>
  <si>
    <t xml:space="preserve">TOTAL DEPARTAMENTUL DE INGINERIE ELECTRICĂ </t>
  </si>
  <si>
    <t>TE 3 / 2020 EPUEER-MFI</t>
  </si>
  <si>
    <t>PN-III-P1-1.1-TE-2019-0436</t>
  </si>
  <si>
    <t>Incertitudinea economică, politicile de mediu și energetice și implicațiile lor macro-financiare la nivelul UE</t>
  </si>
  <si>
    <t>Ştiinţe Economice</t>
  </si>
  <si>
    <t>TE 179 / 2020   FreeRunnerFlow Contr</t>
  </si>
  <si>
    <t>PN-III-P1-1.1-TE-2019-1594</t>
  </si>
  <si>
    <t>Rotor liber pentru controlul curgerii cu rotație la ieșirea din turbinele hidraulice</t>
  </si>
  <si>
    <t>BOSIOC Alin</t>
  </si>
  <si>
    <t>405PED / 2020    UW-ROV</t>
  </si>
  <si>
    <t>PN-III-P2-2.1-PED-2019-2805</t>
  </si>
  <si>
    <t>Inspectia scenelor subacvatice iluminate artficial folosind OpenROV Trident</t>
  </si>
  <si>
    <t>ANCUȚI Cosmin</t>
  </si>
  <si>
    <t>TE 157 / 2020  Data-Dehaze</t>
  </si>
  <si>
    <t>PN-III-P1-1.1-TE-2019-1111</t>
  </si>
  <si>
    <t>Bază de date şi tehnici de eliminare a ceții pentru scene afectate de ceața densă</t>
  </si>
  <si>
    <t>ANCUȚI O. Codruța</t>
  </si>
  <si>
    <t>CALCULATOARE ȘI TEHNOLOGIA INFORMAȚIEI</t>
  </si>
  <si>
    <t>CHIMIE APLICATĂ ŞI INGINERIA COMPUŞILOR ORGANICI ŞI NATURALI</t>
  </si>
  <si>
    <t>ENERGETICĂ APLICATĂ</t>
  </si>
  <si>
    <t>ELECTROENERGETICĂ</t>
  </si>
  <si>
    <t>INGINERIE ELECTRICĂ</t>
  </si>
  <si>
    <t>INGINERIA MATERIALELOR  ȘI FABRICAȚIEI</t>
  </si>
  <si>
    <t>TOTAL DEPARTAMENTUL DE ELECTRONICĂ APLICATĂ</t>
  </si>
  <si>
    <t xml:space="preserve">TOTAL DEPARTAMENTUL DE INGINERIA MATERIALELOR ȘI FABRICAȚIEI </t>
  </si>
  <si>
    <t>Director proiect și Echipa</t>
  </si>
  <si>
    <t>https://www.upt.ro/img/files/2019-2020/cercetare/ppr/Proiect_SMAL-508PED.-2020.pps</t>
  </si>
  <si>
    <t>http://www.upt.ro/Informatii_UPT_1581_ro.html</t>
  </si>
  <si>
    <t>TOTAL  DEPARTAMENTUL CALCULATOARE ȘI TEHNOLOGIA INFORMAȚIEI</t>
  </si>
  <si>
    <t>DERULATE ÎN ANUL 2021</t>
  </si>
  <si>
    <t>KELLENBERGER Andrea</t>
  </si>
  <si>
    <t>31.12.2021</t>
  </si>
  <si>
    <t>SZEDLAK-STÎNEAN Alexandra-Iulia</t>
  </si>
  <si>
    <t>cu incepere din 01.12.2021</t>
  </si>
  <si>
    <t>https://szedlak-stinean.wixsite.com/nobsmecs</t>
  </si>
  <si>
    <t>10.12.2021</t>
  </si>
  <si>
    <t>304.755,00   (Valoarea cu cofinanțare 355.548,00)</t>
  </si>
  <si>
    <t>21.12.2021</t>
  </si>
  <si>
    <t>22.12.2021</t>
  </si>
  <si>
    <t>14.12.2021</t>
  </si>
  <si>
    <t>30.07.2021</t>
  </si>
  <si>
    <t>30.09.2021</t>
  </si>
  <si>
    <t>30.06.2021</t>
  </si>
  <si>
    <t>17 / 2021 PRETZEL</t>
  </si>
  <si>
    <t>Nou design modular al electrolizorului pentru tehnologia PEM de electroliză a apei la presiune ridicată cu o gamă largă de operare și cost redus</t>
  </si>
  <si>
    <t>33 / 2020 Dynamics</t>
  </si>
  <si>
    <t>PN-III-P3-3.6-H2020-2020-0100</t>
  </si>
  <si>
    <t>PN-III-P3-3.6-H2020-2020-0049</t>
  </si>
  <si>
    <t>Contribuții la studiul bifurcațiilor de codimensiune k în teoria sistemelor dinamice</t>
  </si>
  <si>
    <t>2021 - 2022</t>
  </si>
  <si>
    <t>PN-III-P3-3.6-H2020-2020-0079</t>
  </si>
  <si>
    <t>Rețea Est Europeană privind integritatea structurală și fiabilitatea materialelor avansate obținute prin fabricare aditivă</t>
  </si>
  <si>
    <t>MARȘAVINA Liviu</t>
  </si>
  <si>
    <t>ȚIGAN Gheorghe</t>
  </si>
  <si>
    <t>PRECUP Radu-Emil</t>
  </si>
  <si>
    <t>BOERIU Carmen</t>
  </si>
  <si>
    <t>MAT</t>
  </si>
  <si>
    <t>P3. Cooperare Europeană şi Internaţională /3.1 - Bilateral /Multilateral - Proiect de Mobilități- Competiţia 2020</t>
  </si>
  <si>
    <t>PN-III-CEI-BIM-PBE-2020-0036</t>
  </si>
  <si>
    <t>Experiența comună ROmâno-BElgiană în domeniul robusteții STructurilor în cadre metalice</t>
  </si>
  <si>
    <t xml:space="preserve">Echipa Proiectului </t>
  </si>
  <si>
    <t>2021 - 2024</t>
  </si>
  <si>
    <t>PN-III-P4-ID-PCE-2020-2177</t>
  </si>
  <si>
    <t>Biosurfactanți pe bază de hidrați de carbon obținuți prin căi de sinteză sustenabile în medii de reacție ecologice</t>
  </si>
  <si>
    <t>P3. Cooperarea Europeană și Internațională / 3.6 - Suport / Premierea participării la Orizont 2020 - Competiția 2020</t>
  </si>
  <si>
    <t>2021 - 2023</t>
  </si>
  <si>
    <t>TE 203 / 2021       RE-ADPHOTOCAT</t>
  </si>
  <si>
    <t>PN-III-P1-1.1-TE-2019-1555</t>
  </si>
  <si>
    <t>Concept integrat pentru recuperarea metalelor platinice prin adsorbție pe hidroxizi dublu stratificați impregnați cu lichide ionice si utilizarea ulterioară ca fotocatalizatori în tratarea apelor</t>
  </si>
  <si>
    <t>P4. Cercetare fundamentală și de frontieră - Proiecte de Cercetare Exploratorie - Competiția 2020</t>
  </si>
  <si>
    <t>Reglare fuzzy data-driven cu validare experimentală</t>
  </si>
  <si>
    <t>PCE 192 / 2021 DaFuCon</t>
  </si>
  <si>
    <t>PN-III-P4-ID-PCE-2020-0269</t>
  </si>
  <si>
    <r>
      <rPr>
        <b/>
        <u/>
        <sz val="8"/>
        <rFont val="Arial"/>
        <family val="2"/>
      </rPr>
      <t>Director proiect: Precup Radu-Emil</t>
    </r>
    <r>
      <rPr>
        <sz val="8"/>
        <rFont val="Arial"/>
        <family val="2"/>
      </rPr>
      <t xml:space="preserve">; Bojan-Dragoș Claudia-Adina; Albu Adriana; Szedlak-Stinean Alexandra-Iulia; Hedrea Ioan-Ciprian; Roman Raul-Cristian; Mituletu Ion-Cornel (DRD); Hedrea Elena-Lorena (DRD) </t>
    </r>
  </si>
  <si>
    <t>PCE 157 / 2021 GreenBioSurfactant</t>
  </si>
  <si>
    <r>
      <rPr>
        <b/>
        <u/>
        <sz val="8"/>
        <rFont val="Arial"/>
        <family val="2"/>
      </rPr>
      <t>Director proiect: Lupa Lavinia</t>
    </r>
    <r>
      <rPr>
        <sz val="8"/>
        <rFont val="Arial"/>
        <family val="2"/>
      </rPr>
      <t>; Cocheci Laura; Lazău Radu; Tolea Nick Samuel (DRD); Bălescu Ionuț Robert Cristian (Masterand)</t>
    </r>
  </si>
  <si>
    <t>27 / 2020     SIRAMM</t>
  </si>
  <si>
    <r>
      <rPr>
        <b/>
        <u/>
        <sz val="8"/>
        <rFont val="Arial"/>
        <family val="2"/>
      </rPr>
      <t>Director proiect: Dinu Florea;</t>
    </r>
    <r>
      <rPr>
        <sz val="8"/>
        <rFont val="Arial"/>
        <family val="2"/>
      </rPr>
      <t xml:space="preserve"> Dubină Dan; Mărginean Ioan; Chesoan Adriana; Ciutina Adrian; Neagu Călin; Constantinescu Dan-Gabriel (DRD); Jakab Dominiq (DRD)</t>
    </r>
  </si>
  <si>
    <r>
      <rPr>
        <b/>
        <u/>
        <sz val="8"/>
        <rFont val="Arial"/>
        <family val="2"/>
      </rPr>
      <t>Director proiect: Szedlak-Stinean Alexandra-Iulia</t>
    </r>
    <r>
      <rPr>
        <sz val="8"/>
        <rFont val="Arial"/>
        <family val="2"/>
      </rPr>
      <t>; Precup Radu-Emil</t>
    </r>
  </si>
  <si>
    <t>PD  164 / 2018    NOBSMECS</t>
  </si>
  <si>
    <t>2018 - 2022</t>
  </si>
  <si>
    <t>2018 - 2021</t>
  </si>
  <si>
    <t>2019-2021</t>
  </si>
  <si>
    <t>TOTAL VALOARE  CONTRACTATĂ PE ANUL 2021</t>
  </si>
  <si>
    <t>TOTAL PROIECTE DERULATE ÎN 2021 PE DEPARTAMENTE</t>
  </si>
  <si>
    <t>http://www.aut.upt.ro/~raul.roman/PD2019.html</t>
  </si>
  <si>
    <t>https://www.mbradac.info/te2019.html</t>
  </si>
  <si>
    <t>http://www.aut.upt.ro/~claudia.dragos/TE2019.html</t>
  </si>
  <si>
    <t>https://www.chim.upt.ro/ro/cercetare/proiecte-de-cercetare/290-pn-iii-p2-2-1-ped-2019-4492</t>
  </si>
  <si>
    <t>http://chim.upt.ro/ro/cercetare/proiecte-de-cercetare/308-pn-iii-p3-3-6-h2020-2020-0049</t>
  </si>
  <si>
    <t>https://chim.upt.ro/ro/cercetare/proiecte-de-cercetare/286-pn-iii-p2-2-1-ped-2019-2638</t>
  </si>
  <si>
    <t>http://chim.upt.ro/ro/cercetare/proiecte-de-cercetare/288-pn-iii-p2-2-1-ped-2019-3037</t>
  </si>
  <si>
    <t>http://chim.upt.ro/ro/cercetare/proiecte-de-cercetare/289-pn-iii-p2-2-1-ped-2019-3414</t>
  </si>
  <si>
    <t>https://chim.upt.ro/ro/cercetare/proiecte-de-cercetare/248-pn-iii-p1-1-1-te-2019-1179</t>
  </si>
  <si>
    <t>https://chim.upt.ro/ro/cercetare/proiecte-de-cercetare/285-pn-iii-p1-1-1-te-2019-1573</t>
  </si>
  <si>
    <t>https://www.ct.upt.ro/centre/cemsig/safe-wall.htm</t>
  </si>
  <si>
    <t>https://www.ct.upt.ro/centre/cemsig/hylink.htm</t>
  </si>
  <si>
    <t>https://sites.google.com/view/epueer-mfi-te2019/home</t>
  </si>
  <si>
    <t>http://mh.mec.upt.ro/FreeRunnerFlow</t>
  </si>
  <si>
    <t>http://ancuti.meo.etc.upt.ro/PED2019/</t>
  </si>
  <si>
    <t>https://ancuti.meo.etc.upt.ro/TE2019/index.htm</t>
  </si>
  <si>
    <t>Materiale și tehnologii avansate</t>
  </si>
  <si>
    <t>Energii regenerabile</t>
  </si>
  <si>
    <t>Sisteme inteligente și active pentru împachetarea alimentelor, bazate pe biopolimeri și coloranți noi de tip ioni de flaviliu</t>
  </si>
  <si>
    <t>Actuatori inteligenți pe bază de straturi optimizate funcțional</t>
  </si>
  <si>
    <t>21PCCDI / 2018   CAR Safe</t>
  </si>
  <si>
    <t>41PTE / 2020   SMART Q</t>
  </si>
  <si>
    <t>Matematică</t>
  </si>
  <si>
    <t>Data Etapa 2021</t>
  </si>
  <si>
    <t>10 BM / 2021      RO-BE-ST</t>
  </si>
  <si>
    <t>30PCCDI / 2018   CIA_CLIM</t>
  </si>
  <si>
    <r>
      <rPr>
        <b/>
        <u/>
        <sz val="8"/>
        <rFont val="Arial"/>
        <family val="2"/>
      </rPr>
      <t>Director proiect:Roman Raul-Cristian</t>
    </r>
    <r>
      <rPr>
        <sz val="8"/>
        <rFont val="Arial"/>
        <family val="2"/>
      </rPr>
      <t>; Preitl Stefan</t>
    </r>
  </si>
  <si>
    <r>
      <rPr>
        <b/>
        <u/>
        <sz val="8"/>
        <rFont val="Arial"/>
        <family val="2"/>
      </rPr>
      <t>Director proiect:Topîrceanu Alexandru</t>
    </r>
    <r>
      <rPr>
        <sz val="8"/>
        <rFont val="Arial"/>
        <family val="2"/>
      </rPr>
      <t>; Udrescu-Milosav Mihai</t>
    </r>
  </si>
  <si>
    <r>
      <rPr>
        <b/>
        <u/>
        <sz val="8"/>
        <rFont val="Arial"/>
        <family val="2"/>
      </rPr>
      <t>Director proiect: Badea Valentin</t>
    </r>
    <r>
      <rPr>
        <sz val="8"/>
        <rFont val="Arial"/>
        <family val="2"/>
      </rPr>
      <t>; Peter Francisc; Todea Anamaria; Pausescu Iulia-Maria; Ordodi Valentin Laurentiu; Aparaschvei Diana; Bitcan Ionut</t>
    </r>
  </si>
  <si>
    <r>
      <rPr>
        <b/>
        <u/>
        <sz val="8"/>
        <rFont val="Arial"/>
        <family val="2"/>
      </rPr>
      <t>Director proiect: Pop-Călimanu Ioana-Monica</t>
    </r>
    <r>
      <rPr>
        <sz val="8"/>
        <rFont val="Arial"/>
        <family val="2"/>
      </rPr>
      <t>; Lascu Dan Florentin</t>
    </r>
  </si>
  <si>
    <r>
      <t>Director proiect: Marsavina Liviu;</t>
    </r>
    <r>
      <rPr>
        <sz val="8"/>
        <color theme="1"/>
        <rFont val="Arial"/>
        <family val="2"/>
      </rPr>
      <t xml:space="preserve"> Negru Radu; Linul Emanuel; Șerban Dan Andrei; Stoia Dan Ioan; Valean (cas.Linul) Cristina (DRD); Marghitaș Mihai Petru (DRD)</t>
    </r>
  </si>
  <si>
    <r>
      <rPr>
        <b/>
        <u/>
        <sz val="8"/>
        <rFont val="Arial"/>
        <family val="2"/>
      </rPr>
      <t>Director proiect: De Sabata Aldo</t>
    </r>
    <r>
      <rPr>
        <sz val="8"/>
        <rFont val="Arial"/>
        <family val="2"/>
      </rPr>
      <t>; Balint Cornel; Mischie Septimiu; Iftode Cora; Silaghi Andrei-Marius</t>
    </r>
  </si>
  <si>
    <t>Adrese email</t>
  </si>
  <si>
    <t>raul-cristian.roman@upt.ro</t>
  </si>
  <si>
    <t>mircea.radac@upt.ro</t>
  </si>
  <si>
    <t>claudia.dragos@upt.ro</t>
  </si>
  <si>
    <t>alexandru.topirceanu@upt.ro</t>
  </si>
  <si>
    <t>mihai.udrescu-milosav@upt.ro</t>
  </si>
  <si>
    <t>florica.manea@upt.ro</t>
  </si>
  <si>
    <t>radu.lazau@upt.ro</t>
  </si>
  <si>
    <t>lavinia.lupa@upt.ro</t>
  </si>
  <si>
    <t>andrea.kellenberger@upt.ro</t>
  </si>
  <si>
    <t>francisc.peter@upt.ro</t>
  </si>
  <si>
    <t>mihai.medeleanu@upt.ro</t>
  </si>
  <si>
    <t>valentin.badea@upt.ro</t>
  </si>
  <si>
    <t>cristina.paul@upt.ro</t>
  </si>
  <si>
    <t>anamaria.todea@upt.ro</t>
  </si>
  <si>
    <t>cboeriug@gmail.com</t>
  </si>
  <si>
    <t>viorel.ungureanu@upt.ro</t>
  </si>
  <si>
    <t>florea.dinu@upt.ro</t>
  </si>
  <si>
    <t>aurel.stratan@upt.ro</t>
  </si>
  <si>
    <t>ioana-m.pop@upt.ro</t>
  </si>
  <si>
    <t>aurel.gontean@upt.ro</t>
  </si>
  <si>
    <t>adrian.pana@upt.ro</t>
  </si>
  <si>
    <t>octavian.cornea@upt.ro</t>
  </si>
  <si>
    <t>corneliu.craciunescu@upt.ro</t>
  </si>
  <si>
    <t>gheorghe.tigan@upt.ro</t>
  </si>
  <si>
    <t>alin.bosioc@upt.ro</t>
  </si>
  <si>
    <t>aldo.de-sabata@upt.ro</t>
  </si>
  <si>
    <t>cosmin.ancuti@upt.ro</t>
  </si>
  <si>
    <t>codruta-o.ancuti@upt.ro</t>
  </si>
  <si>
    <t>liviu.marsavina@upt.ro</t>
  </si>
  <si>
    <t>alina.mazilescu@upt.ro</t>
  </si>
  <si>
    <t>radu.precup@upt.ro</t>
  </si>
  <si>
    <t>alexandra.szedlak-stinean@upt.ro</t>
  </si>
  <si>
    <t xml:space="preserve">Valoarea contractului pe anul 2021           - lei - </t>
  </si>
  <si>
    <r>
      <rPr>
        <b/>
        <u/>
        <sz val="8"/>
        <rFont val="Arial"/>
        <family val="2"/>
      </rPr>
      <t>Director proiect: Boeriu Carmen</t>
    </r>
    <r>
      <rPr>
        <sz val="8"/>
        <rFont val="Arial"/>
        <family val="2"/>
      </rPr>
      <t>; Peter Francisc; Todea Anamaria; Aparaschivei (cas. Dreava) Diana; Păușescu Iulia-Maria; Paul Cristina Ana; Badea Valentin; Bitcan Ionuț (Masterand)</t>
    </r>
  </si>
  <si>
    <r>
      <rPr>
        <b/>
        <u/>
        <sz val="8"/>
        <rFont val="Arial"/>
        <family val="2"/>
      </rPr>
      <t>Director proiect: Rădac Mircea-Bogdan</t>
    </r>
    <r>
      <rPr>
        <sz val="8"/>
        <rFont val="Arial"/>
        <family val="2"/>
      </rPr>
      <t>; Borlea Alexandra-Bianca (DRD); Lala Timotei (Masterand)</t>
    </r>
  </si>
  <si>
    <r>
      <rPr>
        <b/>
        <u/>
        <sz val="8"/>
        <rFont val="Arial"/>
        <family val="2"/>
      </rPr>
      <t>Director proiect: Bojan-Dragoș Claudia-Alina</t>
    </r>
    <r>
      <rPr>
        <sz val="8"/>
        <rFont val="Arial"/>
        <family val="2"/>
      </rPr>
      <t>; Preitl Ștefan; Szedlak-Stinean Alexandra-Iulia; Roman Raul-Cristian; Hedrea Elena-Lorena (DRD)</t>
    </r>
  </si>
  <si>
    <r>
      <rPr>
        <b/>
        <u/>
        <sz val="8"/>
        <rFont val="Arial"/>
        <family val="2"/>
      </rPr>
      <t>Director proiect: Udrescu-Milosav Mihai;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Iovanovici Alexandru</t>
    </r>
    <r>
      <rPr>
        <u/>
        <sz val="8"/>
        <rFont val="Arial"/>
        <family val="2"/>
      </rPr>
      <t>;</t>
    </r>
    <r>
      <rPr>
        <sz val="8"/>
        <rFont val="Arial"/>
        <family val="2"/>
      </rPr>
      <t xml:space="preserve"> Topîrceanu Alexandru; Ardelean Sebastian (DRD)</t>
    </r>
  </si>
  <si>
    <r>
      <rPr>
        <b/>
        <u/>
        <sz val="8"/>
        <rFont val="Arial"/>
        <family val="2"/>
      </rPr>
      <t>Director proiect: Manea Florica</t>
    </r>
    <r>
      <rPr>
        <sz val="8"/>
        <rFont val="Arial"/>
        <family val="2"/>
      </rPr>
      <t>; Pode Rodica; Cocheci Laura; Pop Aniela; Vodă Raluca; Ighian Lacrima; Baciu Anamaria; Licurici (cas. Delcioiu) Claudia (DRD)</t>
    </r>
  </si>
  <si>
    <r>
      <rPr>
        <b/>
        <u/>
        <sz val="8"/>
        <rFont val="Arial"/>
        <family val="2"/>
      </rPr>
      <t>Director proiect: Manea Florica</t>
    </r>
    <r>
      <rPr>
        <sz val="8"/>
        <rFont val="Arial"/>
        <family val="2"/>
      </rPr>
      <t>; Pop Aniela; Ighian Lacrima-Crysty; Delcioiu Claudia (DRD); Vasile Sergiu (DRD); Voda Raluca</t>
    </r>
  </si>
  <si>
    <r>
      <rPr>
        <b/>
        <u/>
        <sz val="8"/>
        <rFont val="Arial"/>
        <family val="2"/>
      </rPr>
      <t>Director proiect: Gontean Aurel</t>
    </r>
    <r>
      <rPr>
        <sz val="8"/>
        <rFont val="Arial"/>
        <family val="2"/>
      </rPr>
      <t>; Ricman Radu (DRD); Covaci Corina (DRD); Ilies Elisei; Marinca Magdalena</t>
    </r>
  </si>
  <si>
    <r>
      <t>Director proiect: Pană Adrian</t>
    </r>
    <r>
      <rPr>
        <b/>
        <sz val="8"/>
        <rFont val="Arial"/>
        <family val="2"/>
      </rPr>
      <t xml:space="preserve">; </t>
    </r>
    <r>
      <rPr>
        <sz val="8"/>
        <rFont val="Arial"/>
        <family val="2"/>
        <charset val="238"/>
      </rPr>
      <t>Molnar-Matei-Cozma Florin Stelian; Băloi Alexandru; Bucătariu Ilona; Simo Attila; Băloi Felicia; Roman Raul Cristian; Paven Loredana (DRD); Salinschi Marin (DRD)</t>
    </r>
  </si>
  <si>
    <r>
      <rPr>
        <b/>
        <u/>
        <sz val="8"/>
        <rFont val="Arial"/>
        <family val="2"/>
      </rPr>
      <t>Director proiect: Lupa Lavinia</t>
    </r>
    <r>
      <rPr>
        <sz val="8"/>
        <rFont val="Arial"/>
        <family val="2"/>
      </rPr>
      <t>; Negrea Petru; Cocheci Laura; Tolea Samuel Nick (DRD)</t>
    </r>
  </si>
  <si>
    <r>
      <t>Director proiect: Cornea Octavian</t>
    </r>
    <r>
      <rPr>
        <b/>
        <sz val="8"/>
        <rFont val="Arial"/>
        <family val="2"/>
      </rPr>
      <t xml:space="preserve">; </t>
    </r>
    <r>
      <rPr>
        <sz val="8"/>
        <rFont val="Arial"/>
        <family val="2"/>
      </rPr>
      <t>Hulea Dan-Cornel (DRD)</t>
    </r>
    <r>
      <rPr>
        <b/>
        <sz val="8"/>
        <rFont val="Arial"/>
        <family val="2"/>
      </rPr>
      <t>;</t>
    </r>
    <r>
      <rPr>
        <sz val="8"/>
        <rFont val="Arial"/>
        <family val="2"/>
        <charset val="238"/>
      </rPr>
      <t xml:space="preserve"> Vitan Liviu-Dănuț (DRD); Martin Adrian (DRD); Andreescu Gheorghe-Daniel; Popa Ana-Adela; Diaconu Denisa (DRD); Gireadă Mihăiță Constantin (DRD)</t>
    </r>
  </si>
  <si>
    <r>
      <rPr>
        <b/>
        <u/>
        <sz val="8"/>
        <rFont val="Arial"/>
        <family val="2"/>
      </rPr>
      <t>Director proiect: Kellenberger Andrea</t>
    </r>
    <r>
      <rPr>
        <sz val="8"/>
        <rFont val="Arial"/>
        <family val="2"/>
      </rPr>
      <t xml:space="preserve">; Vaszilcsin Nicolae; Duca Delia (DRD); Dan Mircea Laurențiu; Crăciunescu Corneliu; Serac Anuța </t>
    </r>
  </si>
  <si>
    <r>
      <rPr>
        <b/>
        <u/>
        <sz val="8"/>
        <rFont val="Arial"/>
        <family val="2"/>
      </rPr>
      <t>Director proiect: Peter Francisc</t>
    </r>
    <r>
      <rPr>
        <sz val="8"/>
        <rFont val="Arial"/>
        <family val="2"/>
      </rPr>
      <t>; Todea Anamaria; Aparaschivei Diana; Biro Emese; Păușescu Iulia-Maria; Paul Cristina Ana; Badea Valentin; Tănase Ionuț-Mihai (DRD); Benea Ioana Cristina (DRD)</t>
    </r>
  </si>
  <si>
    <r>
      <rPr>
        <b/>
        <u/>
        <sz val="8"/>
        <rFont val="Arial"/>
        <family val="2"/>
      </rPr>
      <t>Director proiect: Medeleanu Mihai</t>
    </r>
    <r>
      <rPr>
        <sz val="8"/>
        <rFont val="Arial"/>
        <family val="2"/>
      </rPr>
      <t>; Pausescu Iulia-Maria; Todea Anamaria; Badea Valentin; Tanase Ionut-Mihai (DRD); Bitcan Ionut (DRD)</t>
    </r>
  </si>
  <si>
    <r>
      <rPr>
        <b/>
        <u/>
        <sz val="8"/>
        <rFont val="Arial"/>
        <family val="2"/>
      </rPr>
      <t>Director proiect: Paul Ana Cristina</t>
    </r>
    <r>
      <rPr>
        <sz val="8"/>
        <rFont val="Arial"/>
        <family val="2"/>
      </rPr>
      <t>; Rusu Gherlinde; Marc Simona; Vasilescu Corina (DRD)</t>
    </r>
  </si>
  <si>
    <r>
      <rPr>
        <b/>
        <u/>
        <sz val="8"/>
        <rFont val="Arial"/>
        <family val="2"/>
      </rPr>
      <t>Director proiect: Ancuți O. Codruța</t>
    </r>
    <r>
      <rPr>
        <sz val="8"/>
        <rFont val="Arial"/>
        <family val="2"/>
      </rPr>
      <t xml:space="preserve">; Kis Arpad (DRD); Timofte Radu; Ancuți Cosmin </t>
    </r>
  </si>
  <si>
    <r>
      <rPr>
        <b/>
        <u/>
        <sz val="8"/>
        <rFont val="Arial"/>
        <family val="2"/>
      </rPr>
      <t>Director proiect: Todea Anamaria</t>
    </r>
    <r>
      <rPr>
        <sz val="8"/>
        <rFont val="Arial"/>
        <family val="2"/>
      </rPr>
      <t>; Păușescu Iulia-Maria; Aparaschivei Diana; Benea Ioana-Cristina (DRD); Tănase Ionuț-Mihai (DRD); Ledeti Ionuț Valentin; Bîtcan Ionuț (DRD); Pană Ana</t>
    </r>
  </si>
  <si>
    <r>
      <rPr>
        <b/>
        <u/>
        <sz val="8"/>
        <rFont val="Arial"/>
        <family val="2"/>
      </rPr>
      <t>Director proiect: Ungureanu Daniel-Viorel</t>
    </r>
    <r>
      <rPr>
        <sz val="8"/>
        <rFont val="Arial"/>
        <family val="2"/>
      </rPr>
      <t>; Dubina Dan;  Dinu Florea; Both Ioan; Neagu Calin; Marginean Ioan; Abrudan Ovidiu; Ung Miloico;  Buzatu Raluca Ioana (DRD); Bodea Florin Liviu (DRD); Burca Mircea; Georgescu Mircea; Popa Albu Gheorghe Viorel; Girbacea Ioan Andrei (DRD); Cristian Antonio Andrei (DRD)</t>
    </r>
  </si>
  <si>
    <r>
      <rPr>
        <b/>
        <u/>
        <sz val="8"/>
        <rFont val="Arial"/>
        <family val="2"/>
      </rPr>
      <t xml:space="preserve">Director proiect: Stratan Aurel; </t>
    </r>
    <r>
      <rPr>
        <sz val="8"/>
        <rFont val="Arial"/>
        <family val="2"/>
      </rPr>
      <t>Chesoan Adriana; Both Ioan; Prodan Anna (DRD); Mosnoi Eujen (DRD); Dubină Dan; Abrudan Ovidiu; Ung Miloico; Popa-Albu Viorel-Gheorghe;</t>
    </r>
  </si>
  <si>
    <r>
      <rPr>
        <b/>
        <u/>
        <sz val="8"/>
        <rFont val="Arial"/>
        <family val="2"/>
      </rPr>
      <t xml:space="preserve">Director proiect: Dinu Florea; </t>
    </r>
    <r>
      <rPr>
        <sz val="8"/>
        <rFont val="Arial"/>
        <family val="2"/>
      </rPr>
      <t>Marginean Ioan; Dubina Dan;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>Ungureanu Daniel-Viorel; Grecea Daniel; Grecea Carmen; Chesoan Adriana; Neagu Calin; Legian Raluca (DRD); Moscovici Anca; Constantinescu Dan (DRD); Abrudan Ovidiu; Teodorescu Andrei-Costin; Herban Sorin Ioan; Ciutina Adrian Liviu</t>
    </r>
  </si>
  <si>
    <r>
      <rPr>
        <b/>
        <u/>
        <sz val="8"/>
        <rFont val="Arial"/>
        <family val="2"/>
      </rPr>
      <t>Director proiect: Lazău Radu Ioan;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>Ianoș Robert Gabriel; Păcurariu Cornelia Silvia; Căpraru Diana-Aylin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(DRD)</t>
    </r>
  </si>
  <si>
    <r>
      <t xml:space="preserve">Director proiect: Craciunescu Corneliu; </t>
    </r>
    <r>
      <rPr>
        <sz val="8"/>
        <rFont val="Arial"/>
        <family val="2"/>
      </rPr>
      <t>Ercuta Aurel; Mitelea Ion; Bolocan Vlad (DRD); Sprincenatu Roxan (DRD); Novac Andrei (DRD)</t>
    </r>
  </si>
  <si>
    <r>
      <rPr>
        <b/>
        <u/>
        <sz val="8"/>
        <rFont val="Arial"/>
        <family val="2"/>
      </rPr>
      <t>Director proiect: Ancuți Cosmin</t>
    </r>
    <r>
      <rPr>
        <sz val="8"/>
        <rFont val="Arial"/>
        <family val="2"/>
      </rPr>
      <t xml:space="preserve">; Ancuți O.Codruța; Kis Arpad (DRD); Baltă Horia </t>
    </r>
  </si>
  <si>
    <r>
      <rPr>
        <b/>
        <u/>
        <sz val="8"/>
        <rFont val="Arial"/>
        <family val="2"/>
      </rPr>
      <t>Director proiect: Albulescu Claudiu-Tiberiu</t>
    </r>
    <r>
      <rPr>
        <sz val="8"/>
        <rFont val="Arial"/>
        <family val="2"/>
      </rPr>
      <t>; Luminosu Caius-Tudor; Miclea Şerban;  Mihali Lavinia Maria; Diaconescu Andra-Elena; Sîrbu Roxana-Mihaela (DRD)</t>
    </r>
  </si>
  <si>
    <r>
      <rPr>
        <b/>
        <u/>
        <sz val="8"/>
        <rFont val="Arial"/>
        <family val="2"/>
      </rPr>
      <t>Director proiect: Țigan Gheorghe</t>
    </r>
    <r>
      <rPr>
        <sz val="8"/>
        <rFont val="Arial"/>
        <family val="2"/>
      </rPr>
      <t>; Vesa Loredana Flavia (DRD)</t>
    </r>
  </si>
  <si>
    <r>
      <rPr>
        <b/>
        <u/>
        <sz val="8"/>
        <rFont val="Arial"/>
        <family val="2"/>
      </rPr>
      <t>Director proiect: Bosioc Alin Ilie</t>
    </r>
    <r>
      <rPr>
        <sz val="8"/>
        <rFont val="Arial"/>
        <family val="2"/>
      </rPr>
      <t>; Resiga Romeo Florin; Tanasa Constantin; Stuparu Adrian; Szakal Raul-Alexandru (DRD); Ardelean Timotei (DRD)</t>
    </r>
  </si>
  <si>
    <r>
      <rPr>
        <b/>
        <u/>
        <sz val="8"/>
        <rFont val="Arial"/>
        <family val="2"/>
      </rPr>
      <t>Director proiect: Ungureanu Daniel-Viorel</t>
    </r>
    <r>
      <rPr>
        <sz val="8"/>
        <rFont val="Arial"/>
        <family val="2"/>
      </rPr>
      <t>; Dubina Dan; Ciutina Adrian; Marşavina Liviu; Cadariu-Brailoiu Liviu Ioan; Linul Emanoil; Şerban Dan Andrei; Negru Radu; Rusu Lucian; Stoia Dan Ioan; Galateanu Sergiu; Pirvulescu Liviu; Ionel Ioana; Davidescu Corneliu; Muntean Nicolae; Cornea Octavian; Hulea Dan (DRD); Boldea Ion; Tutelea Lucian; Şorândaru Ciprian; Negrea Petru; Vancea Cosmin; Jurca Marius; Ciopec Mihaela; Lupa Lavinia; Hulka Iosif; Mînzatu Vasile (DRD); Badea Catalin; Şoşdean Corina; Mihăilescu Maria; Buzatu Raluca Ioana; Vitan Liviu-Danut (DRD); Herban Sorin; Both Ioan; Neagu Calin; Abrudan Ovidiu; Floricel Andra (DRD); Grecea Daniel; Pavel Stefan; Muntean Daniel-Mihai (DRD); Gireada Mihaita-Constantin; Mirea Monica; Ciopec Alexandra</t>
    </r>
  </si>
  <si>
    <r>
      <rPr>
        <b/>
        <u/>
        <sz val="8"/>
        <rFont val="Arial"/>
        <family val="2"/>
      </rPr>
      <t>Director proiect: Mazilescu Crisanta-Alina</t>
    </r>
    <r>
      <rPr>
        <b/>
        <sz val="8"/>
        <rFont val="Arial"/>
        <family val="2"/>
      </rPr>
      <t>;</t>
    </r>
    <r>
      <rPr>
        <sz val="8"/>
        <rFont val="Arial"/>
        <family val="2"/>
      </rPr>
      <t xml:space="preserve"> Draghici Anca; Dragomir Gabriel Mugurel; Popescu-Mitroi Maria Monica; Todorescu Liliana Luminita; Vrgovici Svetlana Maria; Mihartescu Ana Andreea; Negrut Mircea; Gherhes Vasile; Banciu Felicia; Cismariu Liliana (DRD); Bere Semeredi Iudit (DRD)</t>
    </r>
  </si>
  <si>
    <t>claudiu.albulescu@upt.ro</t>
  </si>
  <si>
    <t>TODEA Anamaria; PĂUȘESCU Iulia (din 04.05.2021)</t>
  </si>
  <si>
    <t>anamaria.todea@upt.ro; iulia.pausescu@upt.ro</t>
  </si>
  <si>
    <t>P1. Dezvoltarea sistemului naţional de cercetare-dezvoltare /1.1 - Proiecte de mobilitate pentru cercetători cu experiență din diaspora - Competiţia 2021</t>
  </si>
  <si>
    <t>MCD 5 / 2021</t>
  </si>
  <si>
    <t>PN-III-P1-1.1-MCD-2021-0028</t>
  </si>
  <si>
    <t>Susţinere seminar ştiinţific cu titlul: "Provocation in the design of deployable planar antenna for cubsats on largely elliptic orbitȘ from design steps to performances of a low-cost prototype" si consolidarea cooperării ştiinţifice şi didactice.</t>
  </si>
  <si>
    <t>18.12.2021</t>
  </si>
  <si>
    <t>Director proiect: De Sabata Aldo</t>
  </si>
  <si>
    <t>http://www.icpe.ro/ro/proiecte/smartq/</t>
  </si>
  <si>
    <t>PLANUL NAŢIONAL DE CERCETARE, DEZVOLTARE ŞI INOVARE 2015-2021, PNCDI III</t>
  </si>
  <si>
    <t>Structuri de conducere bazate pe observatoare neliniare cu aplicații în sisteme mecatronice</t>
  </si>
  <si>
    <t>PN-III-P1-1.1-PD-2016-0331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</si>
</sst>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u/>
      <sz val="8"/>
      <color indexed="12"/>
      <name val="Arial"/>
      <family val="2"/>
    </font>
    <font>
      <sz val="10"/>
      <color theme="1"/>
      <name val="Myriad Pro Cond"/>
      <family val="2"/>
    </font>
    <font>
      <sz val="7"/>
      <name val="Arial"/>
      <family val="2"/>
    </font>
    <font>
      <sz val="8"/>
      <name val="Arial"/>
      <family val="2"/>
      <charset val="238"/>
    </font>
    <font>
      <b/>
      <u/>
      <sz val="8"/>
      <name val="Arial"/>
      <family val="2"/>
    </font>
    <font>
      <b/>
      <u/>
      <sz val="8"/>
      <color theme="1"/>
      <name val="Arial"/>
      <family val="2"/>
    </font>
    <font>
      <u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13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1" fillId="0" borderId="20" xfId="0" applyFont="1" applyBorder="1"/>
    <xf numFmtId="0" fontId="2" fillId="0" borderId="13" xfId="0" applyFont="1" applyBorder="1"/>
    <xf numFmtId="0" fontId="2" fillId="0" borderId="2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3" borderId="8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4" fillId="3" borderId="22" xfId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4" fillId="3" borderId="6" xfId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14" fillId="0" borderId="40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15" fillId="3" borderId="22" xfId="1" applyFont="1" applyFill="1" applyBorder="1" applyAlignment="1" applyProtection="1">
      <alignment horizontal="center" vertical="center" wrapText="1"/>
    </xf>
    <xf numFmtId="0" fontId="15" fillId="3" borderId="10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4" fillId="0" borderId="15" xfId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14" fillId="0" borderId="10" xfId="1" applyFont="1" applyBorder="1" applyAlignment="1" applyProtection="1">
      <alignment horizontal="center" vertical="center" wrapText="1"/>
    </xf>
    <xf numFmtId="49" fontId="4" fillId="3" borderId="10" xfId="1" applyNumberFormat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14" fillId="0" borderId="22" xfId="1" applyFont="1" applyBorder="1" applyAlignment="1" applyProtection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0" borderId="6" xfId="1" applyFont="1" applyBorder="1" applyAlignment="1" applyProtection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4" fillId="3" borderId="4" xfId="1" applyFont="1" applyFill="1" applyBorder="1" applyAlignment="1" applyProtection="1">
      <alignment horizontal="center" vertical="center" wrapText="1"/>
    </xf>
    <xf numFmtId="0" fontId="16" fillId="0" borderId="53" xfId="0" applyFont="1" applyBorder="1" applyAlignment="1">
      <alignment vertical="center" wrapText="1"/>
    </xf>
    <xf numFmtId="0" fontId="14" fillId="3" borderId="36" xfId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4" fillId="3" borderId="23" xfId="1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>
      <alignment horizontal="left" vertical="center" wrapTex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justify" vertical="center" wrapText="1"/>
    </xf>
    <xf numFmtId="0" fontId="8" fillId="0" borderId="55" xfId="0" applyFont="1" applyBorder="1" applyAlignment="1">
      <alignment horizontal="left" vertical="center" wrapText="1"/>
    </xf>
    <xf numFmtId="0" fontId="2" fillId="3" borderId="56" xfId="0" applyFont="1" applyFill="1" applyBorder="1" applyAlignment="1">
      <alignment horizontal="center" vertical="center" wrapText="1"/>
    </xf>
    <xf numFmtId="49" fontId="4" fillId="3" borderId="57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4" fillId="0" borderId="9" xfId="1" applyFont="1" applyBorder="1" applyAlignment="1" applyProtection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4" fillId="0" borderId="22" xfId="1" applyFont="1" applyBorder="1" applyAlignment="1" applyProtection="1">
      <alignment vertical="center" wrapText="1"/>
    </xf>
    <xf numFmtId="4" fontId="15" fillId="3" borderId="22" xfId="1" applyNumberFormat="1" applyFont="1" applyFill="1" applyBorder="1" applyAlignment="1" applyProtection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0" fontId="2" fillId="7" borderId="18" xfId="0" applyFont="1" applyFill="1" applyBorder="1" applyAlignment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5" fillId="3" borderId="11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15" fillId="7" borderId="4" xfId="1" applyFont="1" applyFill="1" applyBorder="1" applyAlignment="1" applyProtection="1">
      <alignment horizontal="center" vertical="center" wrapText="1"/>
    </xf>
    <xf numFmtId="0" fontId="15" fillId="7" borderId="10" xfId="1" applyFont="1" applyFill="1" applyBorder="1" applyAlignment="1" applyProtection="1">
      <alignment horizontal="center" vertical="center" wrapText="1"/>
    </xf>
    <xf numFmtId="0" fontId="15" fillId="7" borderId="6" xfId="1" applyFont="1" applyFill="1" applyBorder="1" applyAlignment="1" applyProtection="1">
      <alignment horizontal="center" vertical="center" wrapText="1"/>
    </xf>
    <xf numFmtId="0" fontId="15" fillId="7" borderId="22" xfId="1" applyFont="1" applyFill="1" applyBorder="1" applyAlignment="1" applyProtection="1">
      <alignment horizontal="center" vertical="center" wrapText="1"/>
    </xf>
    <xf numFmtId="0" fontId="15" fillId="7" borderId="9" xfId="1" applyFont="1" applyFill="1" applyBorder="1" applyAlignment="1" applyProtection="1">
      <alignment horizontal="center" vertical="center" wrapText="1"/>
    </xf>
    <xf numFmtId="0" fontId="15" fillId="7" borderId="8" xfId="1" applyFont="1" applyFill="1" applyBorder="1" applyAlignment="1" applyProtection="1">
      <alignment horizontal="center" vertical="center" wrapText="1"/>
    </xf>
    <xf numFmtId="0" fontId="14" fillId="7" borderId="8" xfId="1" applyFont="1" applyFill="1" applyBorder="1" applyAlignment="1" applyProtection="1">
      <alignment horizontal="center" vertical="center" wrapText="1"/>
    </xf>
    <xf numFmtId="0" fontId="14" fillId="7" borderId="56" xfId="1" applyFont="1" applyFill="1" applyBorder="1" applyAlignment="1" applyProtection="1">
      <alignment horizontal="center" vertical="center" wrapText="1"/>
    </xf>
    <xf numFmtId="0" fontId="14" fillId="7" borderId="6" xfId="1" applyFont="1" applyFill="1" applyBorder="1" applyAlignment="1" applyProtection="1">
      <alignment horizontal="center" vertical="center" wrapText="1"/>
    </xf>
    <xf numFmtId="4" fontId="14" fillId="7" borderId="9" xfId="1" applyNumberFormat="1" applyFont="1" applyFill="1" applyBorder="1" applyAlignment="1" applyProtection="1">
      <alignment horizontal="center" vertical="center" wrapText="1"/>
    </xf>
    <xf numFmtId="4" fontId="14" fillId="7" borderId="6" xfId="1" applyNumberFormat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14" fillId="3" borderId="6" xfId="1" applyNumberFormat="1" applyFont="1" applyFill="1" applyBorder="1" applyAlignment="1" applyProtection="1">
      <alignment horizontal="center" vertical="center" wrapText="1"/>
    </xf>
    <xf numFmtId="14" fontId="2" fillId="0" borderId="14" xfId="1" applyNumberFormat="1" applyFont="1" applyFill="1" applyBorder="1" applyAlignment="1" applyProtection="1">
      <alignment horizontal="center" vertical="center" wrapText="1"/>
    </xf>
    <xf numFmtId="0" fontId="2" fillId="7" borderId="6" xfId="1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>
      <alignment horizontal="left" vertical="center" wrapText="1"/>
    </xf>
    <xf numFmtId="0" fontId="18" fillId="0" borderId="8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8" borderId="0" xfId="0" applyFont="1" applyFill="1" applyAlignment="1">
      <alignment wrapText="1"/>
    </xf>
    <xf numFmtId="0" fontId="10" fillId="0" borderId="0" xfId="0" applyFont="1" applyAlignment="1">
      <alignment horizontal="left"/>
    </xf>
    <xf numFmtId="49" fontId="4" fillId="3" borderId="4" xfId="1" applyNumberFormat="1" applyFont="1" applyFill="1" applyBorder="1" applyAlignment="1" applyProtection="1">
      <alignment horizontal="center" vertical="center" wrapText="1"/>
    </xf>
    <xf numFmtId="49" fontId="4" fillId="3" borderId="22" xfId="1" applyNumberFormat="1" applyFont="1" applyFill="1" applyBorder="1" applyAlignment="1" applyProtection="1">
      <alignment horizontal="center" vertical="center" wrapText="1"/>
    </xf>
    <xf numFmtId="49" fontId="4" fillId="7" borderId="22" xfId="1" applyNumberFormat="1" applyFont="1" applyFill="1" applyBorder="1" applyAlignment="1" applyProtection="1">
      <alignment horizontal="center" vertical="center" wrapText="1"/>
    </xf>
    <xf numFmtId="49" fontId="4" fillId="7" borderId="8" xfId="1" applyNumberFormat="1" applyFont="1" applyFill="1" applyBorder="1" applyAlignment="1" applyProtection="1">
      <alignment horizontal="center" vertical="center" wrapText="1"/>
    </xf>
    <xf numFmtId="14" fontId="4" fillId="3" borderId="9" xfId="1" applyNumberFormat="1" applyFont="1" applyFill="1" applyBorder="1" applyAlignment="1" applyProtection="1">
      <alignment horizontal="center" vertical="center" wrapText="1"/>
    </xf>
    <xf numFmtId="49" fontId="4" fillId="3" borderId="9" xfId="1" applyNumberFormat="1" applyFont="1" applyFill="1" applyBorder="1" applyAlignment="1" applyProtection="1">
      <alignment horizontal="center" vertical="center" wrapText="1"/>
    </xf>
    <xf numFmtId="49" fontId="4" fillId="7" borderId="6" xfId="1" applyNumberFormat="1" applyFont="1" applyFill="1" applyBorder="1" applyAlignment="1" applyProtection="1">
      <alignment horizontal="center" vertical="center" wrapText="1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3" borderId="39" xfId="1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0" fillId="0" borderId="21" xfId="0" applyFont="1" applyBorder="1"/>
    <xf numFmtId="4" fontId="6" fillId="5" borderId="16" xfId="0" applyNumberFormat="1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7" borderId="9" xfId="1" applyFont="1" applyFill="1" applyBorder="1" applyAlignment="1" applyProtection="1">
      <alignment horizontal="center" vertical="center" wrapText="1"/>
    </xf>
    <xf numFmtId="14" fontId="4" fillId="3" borderId="22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7" borderId="10" xfId="1" applyFont="1" applyFill="1" applyBorder="1" applyAlignment="1" applyProtection="1">
      <alignment horizontal="center" vertical="center" wrapText="1"/>
    </xf>
    <xf numFmtId="0" fontId="14" fillId="0" borderId="41" xfId="1" applyFont="1" applyBorder="1" applyAlignment="1" applyProtection="1">
      <alignment horizontal="center" vertical="center" wrapText="1"/>
    </xf>
    <xf numFmtId="0" fontId="2" fillId="3" borderId="22" xfId="1" applyFont="1" applyFill="1" applyBorder="1" applyAlignment="1" applyProtection="1">
      <alignment horizontal="center" vertical="center" wrapText="1"/>
    </xf>
    <xf numFmtId="0" fontId="16" fillId="0" borderId="55" xfId="0" applyFont="1" applyBorder="1" applyAlignment="1">
      <alignment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6" fillId="2" borderId="60" xfId="0" applyFont="1" applyFill="1" applyBorder="1" applyAlignment="1">
      <alignment horizontal="center" vertical="center" wrapText="1"/>
    </xf>
    <xf numFmtId="4" fontId="2" fillId="3" borderId="61" xfId="0" applyNumberFormat="1" applyFont="1" applyFill="1" applyBorder="1" applyAlignment="1">
      <alignment horizontal="right" vertical="center" wrapText="1"/>
    </xf>
    <xf numFmtId="4" fontId="2" fillId="3" borderId="43" xfId="0" applyNumberFormat="1" applyFont="1" applyFill="1" applyBorder="1" applyAlignment="1">
      <alignment horizontal="right" vertical="center" wrapText="1"/>
    </xf>
    <xf numFmtId="4" fontId="2" fillId="3" borderId="46" xfId="0" applyNumberFormat="1" applyFont="1" applyFill="1" applyBorder="1" applyAlignment="1">
      <alignment horizontal="right" vertical="center" wrapText="1"/>
    </xf>
    <xf numFmtId="4" fontId="2" fillId="3" borderId="55" xfId="0" applyNumberFormat="1" applyFont="1" applyFill="1" applyBorder="1" applyAlignment="1">
      <alignment horizontal="right" vertical="center" wrapText="1"/>
    </xf>
    <xf numFmtId="4" fontId="6" fillId="6" borderId="55" xfId="0" applyNumberFormat="1" applyFont="1" applyFill="1" applyBorder="1" applyAlignment="1">
      <alignment horizontal="right"/>
    </xf>
    <xf numFmtId="4" fontId="2" fillId="3" borderId="62" xfId="0" applyNumberFormat="1" applyFont="1" applyFill="1" applyBorder="1" applyAlignment="1">
      <alignment horizontal="right" vertical="center" wrapText="1"/>
    </xf>
    <xf numFmtId="4" fontId="6" fillId="4" borderId="60" xfId="0" applyNumberFormat="1" applyFont="1" applyFill="1" applyBorder="1"/>
    <xf numFmtId="4" fontId="2" fillId="3" borderId="60" xfId="0" applyNumberFormat="1" applyFont="1" applyFill="1" applyBorder="1" applyAlignment="1">
      <alignment horizontal="right" vertical="center" wrapText="1"/>
    </xf>
    <xf numFmtId="4" fontId="2" fillId="3" borderId="55" xfId="0" applyNumberFormat="1" applyFont="1" applyFill="1" applyBorder="1" applyAlignment="1">
      <alignment horizontal="center" vertical="center" wrapText="1"/>
    </xf>
    <xf numFmtId="4" fontId="2" fillId="3" borderId="62" xfId="0" applyNumberFormat="1" applyFont="1" applyFill="1" applyBorder="1" applyAlignment="1">
      <alignment horizontal="right" vertical="center"/>
    </xf>
    <xf numFmtId="4" fontId="2" fillId="3" borderId="55" xfId="0" applyNumberFormat="1" applyFont="1" applyFill="1" applyBorder="1" applyAlignment="1">
      <alignment horizontal="right" vertical="center"/>
    </xf>
    <xf numFmtId="4" fontId="6" fillId="4" borderId="59" xfId="0" applyNumberFormat="1" applyFont="1" applyFill="1" applyBorder="1"/>
    <xf numFmtId="4" fontId="6" fillId="4" borderId="55" xfId="0" applyNumberFormat="1" applyFont="1" applyFill="1" applyBorder="1"/>
    <xf numFmtId="0" fontId="6" fillId="9" borderId="7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/>
    </xf>
    <xf numFmtId="0" fontId="7" fillId="9" borderId="7" xfId="0" applyFont="1" applyFill="1" applyBorder="1" applyAlignment="1"/>
    <xf numFmtId="0" fontId="7" fillId="9" borderId="26" xfId="0" applyFont="1" applyFill="1" applyBorder="1" applyAlignment="1">
      <alignment horizontal="center"/>
    </xf>
    <xf numFmtId="0" fontId="2" fillId="6" borderId="7" xfId="0" applyFont="1" applyFill="1" applyBorder="1"/>
    <xf numFmtId="0" fontId="2" fillId="6" borderId="26" xfId="0" applyFont="1" applyFill="1" applyBorder="1"/>
    <xf numFmtId="0" fontId="11" fillId="6" borderId="7" xfId="0" applyFont="1" applyFill="1" applyBorder="1"/>
    <xf numFmtId="0" fontId="11" fillId="6" borderId="26" xfId="0" applyFont="1" applyFill="1" applyBorder="1"/>
    <xf numFmtId="0" fontId="3" fillId="0" borderId="17" xfId="1" applyBorder="1" applyAlignment="1" applyProtection="1">
      <alignment horizontal="center"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3" fillId="0" borderId="24" xfId="1" applyBorder="1" applyAlignment="1" applyProtection="1">
      <alignment horizontal="center" vertical="center"/>
    </xf>
    <xf numFmtId="0" fontId="3" fillId="0" borderId="19" xfId="1" applyBorder="1" applyAlignment="1" applyProtection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3" fillId="0" borderId="18" xfId="1" applyBorder="1" applyAlignment="1" applyProtection="1">
      <alignment horizontal="center" vertical="center"/>
    </xf>
    <xf numFmtId="0" fontId="2" fillId="3" borderId="64" xfId="0" applyFont="1" applyFill="1" applyBorder="1" applyAlignment="1">
      <alignment horizontal="left" vertical="center" wrapText="1"/>
    </xf>
    <xf numFmtId="0" fontId="3" fillId="0" borderId="65" xfId="1" applyBorder="1" applyAlignment="1" applyProtection="1">
      <alignment horizontal="center" vertical="center"/>
    </xf>
    <xf numFmtId="0" fontId="4" fillId="3" borderId="45" xfId="0" applyFont="1" applyFill="1" applyBorder="1" applyAlignment="1">
      <alignment horizontal="left" vertical="center" wrapText="1"/>
    </xf>
    <xf numFmtId="0" fontId="2" fillId="0" borderId="64" xfId="0" applyFont="1" applyBorder="1" applyAlignment="1">
      <alignment wrapText="1"/>
    </xf>
    <xf numFmtId="0" fontId="1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28" xfId="0" applyFont="1" applyFill="1" applyBorder="1" applyAlignment="1">
      <alignment horizontal="left" vertical="center" wrapText="1"/>
    </xf>
    <xf numFmtId="0" fontId="2" fillId="7" borderId="45" xfId="0" applyFont="1" applyFill="1" applyBorder="1" applyAlignment="1">
      <alignment horizontal="left" vertical="center" wrapText="1"/>
    </xf>
    <xf numFmtId="0" fontId="2" fillId="7" borderId="64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0" fontId="3" fillId="0" borderId="25" xfId="1" applyBorder="1" applyAlignment="1" applyProtection="1">
      <alignment horizontal="center" vertical="center"/>
    </xf>
    <xf numFmtId="0" fontId="6" fillId="2" borderId="59" xfId="0" applyFont="1" applyFill="1" applyBorder="1" applyAlignment="1">
      <alignment horizontal="center" wrapText="1"/>
    </xf>
    <xf numFmtId="0" fontId="3" fillId="0" borderId="24" xfId="1" applyBorder="1" applyAlignment="1" applyProtection="1">
      <alignment horizontal="center" vertical="center"/>
    </xf>
    <xf numFmtId="4" fontId="2" fillId="3" borderId="4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3" fillId="0" borderId="66" xfId="1" applyBorder="1" applyAlignment="1" applyProtection="1">
      <alignment horizontal="left" vertical="center" wrapText="1"/>
    </xf>
    <xf numFmtId="0" fontId="2" fillId="3" borderId="67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left" vertical="center" wrapText="1"/>
    </xf>
    <xf numFmtId="0" fontId="3" fillId="0" borderId="70" xfId="1" applyBorder="1" applyAlignment="1" applyProtection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4" fontId="2" fillId="3" borderId="26" xfId="0" applyNumberFormat="1" applyFont="1" applyFill="1" applyBorder="1" applyAlignment="1">
      <alignment horizontal="center" vertical="center" wrapText="1"/>
    </xf>
    <xf numFmtId="14" fontId="4" fillId="3" borderId="8" xfId="1" applyNumberFormat="1" applyFont="1" applyFill="1" applyBorder="1" applyAlignment="1" applyProtection="1">
      <alignment horizontal="center" vertical="center" wrapText="1"/>
    </xf>
    <xf numFmtId="0" fontId="15" fillId="3" borderId="8" xfId="1" applyFont="1" applyFill="1" applyBorder="1" applyAlignment="1" applyProtection="1">
      <alignment horizontal="center" vertical="center" wrapText="1"/>
    </xf>
    <xf numFmtId="4" fontId="2" fillId="3" borderId="26" xfId="0" applyNumberFormat="1" applyFont="1" applyFill="1" applyBorder="1" applyAlignment="1">
      <alignment horizontal="right" vertical="center" wrapText="1"/>
    </xf>
    <xf numFmtId="0" fontId="10" fillId="0" borderId="0" xfId="0" applyFont="1" applyAlignment="1"/>
    <xf numFmtId="0" fontId="11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8" xfId="1" applyBorder="1" applyAlignment="1" applyProtection="1">
      <alignment horizontal="center" vertical="center" wrapText="1"/>
    </xf>
    <xf numFmtId="17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3" borderId="17" xfId="0" applyNumberFormat="1" applyFont="1" applyFill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right" vertical="center"/>
    </xf>
    <xf numFmtId="0" fontId="19" fillId="7" borderId="28" xfId="0" applyFont="1" applyFill="1" applyBorder="1" applyAlignment="1">
      <alignment horizontal="left" vertical="center" wrapText="1"/>
    </xf>
    <xf numFmtId="4" fontId="2" fillId="3" borderId="9" xfId="1" applyNumberFormat="1" applyFont="1" applyFill="1" applyBorder="1" applyAlignment="1" applyProtection="1">
      <alignment horizontal="center" vertical="center" wrapText="1"/>
    </xf>
    <xf numFmtId="4" fontId="2" fillId="3" borderId="46" xfId="0" applyNumberFormat="1" applyFont="1" applyFill="1" applyBorder="1" applyAlignment="1">
      <alignment horizontal="right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6" fillId="4" borderId="20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7" borderId="30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5" borderId="20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13" fillId="5" borderId="21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wrapText="1"/>
    </xf>
    <xf numFmtId="0" fontId="2" fillId="0" borderId="64" xfId="0" applyFont="1" applyBorder="1" applyAlignment="1">
      <alignment horizontal="left" wrapText="1"/>
    </xf>
    <xf numFmtId="0" fontId="3" fillId="0" borderId="24" xfId="1" applyBorder="1" applyAlignment="1" applyProtection="1">
      <alignment horizontal="center" vertical="center"/>
    </xf>
    <xf numFmtId="0" fontId="11" fillId="0" borderId="24" xfId="0" applyFont="1" applyBorder="1" applyAlignment="1">
      <alignment horizontal="center" vertical="center"/>
    </xf>
    <xf numFmtId="4" fontId="2" fillId="3" borderId="46" xfId="0" applyNumberFormat="1" applyFont="1" applyFill="1" applyBorder="1" applyAlignment="1">
      <alignment horizontal="right" vertical="center" wrapText="1"/>
    </xf>
    <xf numFmtId="4" fontId="2" fillId="3" borderId="63" xfId="0" applyNumberFormat="1" applyFont="1" applyFill="1" applyBorder="1" applyAlignment="1">
      <alignment horizontal="right" vertical="center" wrapText="1"/>
    </xf>
    <xf numFmtId="14" fontId="4" fillId="3" borderId="10" xfId="1" applyNumberFormat="1" applyFont="1" applyFill="1" applyBorder="1" applyAlignment="1" applyProtection="1">
      <alignment horizontal="center" vertical="center" wrapText="1"/>
    </xf>
    <xf numFmtId="14" fontId="4" fillId="3" borderId="11" xfId="1" applyNumberFormat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/>
    </xf>
    <xf numFmtId="0" fontId="6" fillId="4" borderId="41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hai.udrescu-milosav@upt.ro" TargetMode="External"/><Relationship Id="rId18" Type="http://schemas.openxmlformats.org/officeDocument/2006/relationships/hyperlink" Target="mailto:valentin.badea@upt.ro" TargetMode="External"/><Relationship Id="rId26" Type="http://schemas.openxmlformats.org/officeDocument/2006/relationships/hyperlink" Target="mailto:alin.bosioc@upt.ro" TargetMode="External"/><Relationship Id="rId39" Type="http://schemas.openxmlformats.org/officeDocument/2006/relationships/hyperlink" Target="http://www.aut.upt.ro/~claudia.dragos/TE2019.html" TargetMode="External"/><Relationship Id="rId21" Type="http://schemas.openxmlformats.org/officeDocument/2006/relationships/hyperlink" Target="mailto:ioana-m.pop@upt.ro" TargetMode="External"/><Relationship Id="rId34" Type="http://schemas.openxmlformats.org/officeDocument/2006/relationships/hyperlink" Target="https://szedlak-stinean.wixsite.com/nobsmecs" TargetMode="External"/><Relationship Id="rId42" Type="http://schemas.openxmlformats.org/officeDocument/2006/relationships/hyperlink" Target="https://chim.upt.ro/ro/cercetare/proiecte-de-cercetare/286-pn-iii-p2-2-1-ped-2019-2638" TargetMode="External"/><Relationship Id="rId47" Type="http://schemas.openxmlformats.org/officeDocument/2006/relationships/hyperlink" Target="https://www.ct.upt.ro/centre/cemsig/safe-wall.htm" TargetMode="External"/><Relationship Id="rId50" Type="http://schemas.openxmlformats.org/officeDocument/2006/relationships/hyperlink" Target="http://mh.mec.upt.ro/FreeRunnerFlow" TargetMode="External"/><Relationship Id="rId55" Type="http://schemas.openxmlformats.org/officeDocument/2006/relationships/hyperlink" Target="mailto:claudia.dragos@upt.ro" TargetMode="External"/><Relationship Id="rId63" Type="http://schemas.openxmlformats.org/officeDocument/2006/relationships/hyperlink" Target="mailto:lavinia.lupa@upt.ro" TargetMode="External"/><Relationship Id="rId68" Type="http://schemas.openxmlformats.org/officeDocument/2006/relationships/hyperlink" Target="mailto:valentin.badea@upt.ro" TargetMode="External"/><Relationship Id="rId76" Type="http://schemas.openxmlformats.org/officeDocument/2006/relationships/hyperlink" Target="mailto:adrian.pana@upt.ro" TargetMode="External"/><Relationship Id="rId84" Type="http://schemas.openxmlformats.org/officeDocument/2006/relationships/hyperlink" Target="mailto:liviu.marsavina@upt.ro" TargetMode="External"/><Relationship Id="rId89" Type="http://schemas.openxmlformats.org/officeDocument/2006/relationships/hyperlink" Target="mailto:claudiu.albulescu@upt.ro" TargetMode="External"/><Relationship Id="rId7" Type="http://schemas.openxmlformats.org/officeDocument/2006/relationships/hyperlink" Target="mailto:viorel.ungureanu@upt.ro" TargetMode="External"/><Relationship Id="rId71" Type="http://schemas.openxmlformats.org/officeDocument/2006/relationships/hyperlink" Target="mailto:florea.dinu@upt.ro" TargetMode="External"/><Relationship Id="rId2" Type="http://schemas.openxmlformats.org/officeDocument/2006/relationships/hyperlink" Target="http://www.emclab.ro/carsafe/" TargetMode="External"/><Relationship Id="rId16" Type="http://schemas.openxmlformats.org/officeDocument/2006/relationships/hyperlink" Target="mailto:francisc.peter@upt.ro" TargetMode="External"/><Relationship Id="rId29" Type="http://schemas.openxmlformats.org/officeDocument/2006/relationships/hyperlink" Target="mailto:claudiu.albulescu@upt.ro" TargetMode="External"/><Relationship Id="rId11" Type="http://schemas.openxmlformats.org/officeDocument/2006/relationships/hyperlink" Target="mailto:mircea.radac@upt.ro" TargetMode="External"/><Relationship Id="rId24" Type="http://schemas.openxmlformats.org/officeDocument/2006/relationships/hyperlink" Target="mailto:octavian.cornea@upt.ro" TargetMode="External"/><Relationship Id="rId32" Type="http://schemas.openxmlformats.org/officeDocument/2006/relationships/hyperlink" Target="https://www.upt.ro/Informatii_UPT_1581_ro.html" TargetMode="External"/><Relationship Id="rId37" Type="http://schemas.openxmlformats.org/officeDocument/2006/relationships/hyperlink" Target="http://www.aut.upt.ro/~raul.roman/PD2019.html" TargetMode="External"/><Relationship Id="rId40" Type="http://schemas.openxmlformats.org/officeDocument/2006/relationships/hyperlink" Target="https://www.chim.upt.ro/ro/cercetare/proiecte-de-cercetare/290-pn-iii-p2-2-1-ped-2019-4492" TargetMode="External"/><Relationship Id="rId45" Type="http://schemas.openxmlformats.org/officeDocument/2006/relationships/hyperlink" Target="https://chim.upt.ro/ro/cercetare/proiecte-de-cercetare/248-pn-iii-p1-1-1-te-2019-1179" TargetMode="External"/><Relationship Id="rId53" Type="http://schemas.openxmlformats.org/officeDocument/2006/relationships/hyperlink" Target="mailto:raul-cristian.roman@upt.ro" TargetMode="External"/><Relationship Id="rId58" Type="http://schemas.openxmlformats.org/officeDocument/2006/relationships/hyperlink" Target="mailto:florica.manea@upt.ro" TargetMode="External"/><Relationship Id="rId66" Type="http://schemas.openxmlformats.org/officeDocument/2006/relationships/hyperlink" Target="mailto:anamaria.todea@upt.ro" TargetMode="External"/><Relationship Id="rId74" Type="http://schemas.openxmlformats.org/officeDocument/2006/relationships/hyperlink" Target="mailto:ioana-m.pop@upt.ro" TargetMode="External"/><Relationship Id="rId79" Type="http://schemas.openxmlformats.org/officeDocument/2006/relationships/hyperlink" Target="mailto:gheorghe.tigan@upt.ro" TargetMode="External"/><Relationship Id="rId87" Type="http://schemas.openxmlformats.org/officeDocument/2006/relationships/hyperlink" Target="mailto:radu.precup@upt.ro" TargetMode="External"/><Relationship Id="rId5" Type="http://schemas.openxmlformats.org/officeDocument/2006/relationships/hyperlink" Target="mailto:aldo.de-sabata@upt.ro" TargetMode="External"/><Relationship Id="rId61" Type="http://schemas.openxmlformats.org/officeDocument/2006/relationships/hyperlink" Target="mailto:florica.manea@upt.ro" TargetMode="External"/><Relationship Id="rId82" Type="http://schemas.openxmlformats.org/officeDocument/2006/relationships/hyperlink" Target="mailto:codruta-o.ancuti@upt.ro" TargetMode="External"/><Relationship Id="rId90" Type="http://schemas.openxmlformats.org/officeDocument/2006/relationships/hyperlink" Target="mailto:aldo.de-sabata@upt.ro" TargetMode="External"/><Relationship Id="rId19" Type="http://schemas.openxmlformats.org/officeDocument/2006/relationships/hyperlink" Target="mailto:cristina.paul@upt.ro" TargetMode="External"/><Relationship Id="rId14" Type="http://schemas.openxmlformats.org/officeDocument/2006/relationships/hyperlink" Target="mailto:florica.manea@upt.ro" TargetMode="External"/><Relationship Id="rId22" Type="http://schemas.openxmlformats.org/officeDocument/2006/relationships/hyperlink" Target="mailto:aurel.gontean@upt.ro" TargetMode="External"/><Relationship Id="rId27" Type="http://schemas.openxmlformats.org/officeDocument/2006/relationships/hyperlink" Target="mailto:cosmin.ancuti@upt.ro" TargetMode="External"/><Relationship Id="rId30" Type="http://schemas.openxmlformats.org/officeDocument/2006/relationships/hyperlink" Target="mailto:florea.dinu@upt.ro" TargetMode="External"/><Relationship Id="rId35" Type="http://schemas.openxmlformats.org/officeDocument/2006/relationships/hyperlink" Target="mailto:claudia.dragos@upt.ro" TargetMode="External"/><Relationship Id="rId43" Type="http://schemas.openxmlformats.org/officeDocument/2006/relationships/hyperlink" Target="http://chim.upt.ro/ro/cercetare/proiecte-de-cercetare/288-pn-iii-p2-2-1-ped-2019-3037" TargetMode="External"/><Relationship Id="rId48" Type="http://schemas.openxmlformats.org/officeDocument/2006/relationships/hyperlink" Target="https://www.ct.upt.ro/centre/cemsig/hylink.htm" TargetMode="External"/><Relationship Id="rId56" Type="http://schemas.openxmlformats.org/officeDocument/2006/relationships/hyperlink" Target="mailto:alexandru.topirceanu@upt.ro" TargetMode="External"/><Relationship Id="rId64" Type="http://schemas.openxmlformats.org/officeDocument/2006/relationships/hyperlink" Target="mailto:francisc.peter@upt.ro" TargetMode="External"/><Relationship Id="rId69" Type="http://schemas.openxmlformats.org/officeDocument/2006/relationships/hyperlink" Target="mailto:cboeriug@gmail.com" TargetMode="External"/><Relationship Id="rId77" Type="http://schemas.openxmlformats.org/officeDocument/2006/relationships/hyperlink" Target="mailto:octavian.cornea@upt.ro" TargetMode="External"/><Relationship Id="rId8" Type="http://schemas.openxmlformats.org/officeDocument/2006/relationships/hyperlink" Target="mailto:alina.mazilescu@upt.ro" TargetMode="External"/><Relationship Id="rId51" Type="http://schemas.openxmlformats.org/officeDocument/2006/relationships/hyperlink" Target="http://ancuti.meo.etc.upt.ro/PED2019/" TargetMode="External"/><Relationship Id="rId72" Type="http://schemas.openxmlformats.org/officeDocument/2006/relationships/hyperlink" Target="mailto:aurel.stratan@upt.ro" TargetMode="External"/><Relationship Id="rId80" Type="http://schemas.openxmlformats.org/officeDocument/2006/relationships/hyperlink" Target="mailto:alin.bosioc@upt.ro" TargetMode="External"/><Relationship Id="rId85" Type="http://schemas.openxmlformats.org/officeDocument/2006/relationships/hyperlink" Target="mailto:viorel.ungureanu@upt.ro" TargetMode="External"/><Relationship Id="rId3" Type="http://schemas.openxmlformats.org/officeDocument/2006/relationships/hyperlink" Target="http://sustenvpro.dimm.tuiasi.ro/" TargetMode="External"/><Relationship Id="rId12" Type="http://schemas.openxmlformats.org/officeDocument/2006/relationships/hyperlink" Target="mailto:alexandru.topirceanu@upt.ro" TargetMode="External"/><Relationship Id="rId17" Type="http://schemas.openxmlformats.org/officeDocument/2006/relationships/hyperlink" Target="mailto:mihai.medeleanu@upt.ro" TargetMode="External"/><Relationship Id="rId25" Type="http://schemas.openxmlformats.org/officeDocument/2006/relationships/hyperlink" Target="mailto:corneliu.craciunescu@upt.ro" TargetMode="External"/><Relationship Id="rId33" Type="http://schemas.openxmlformats.org/officeDocument/2006/relationships/hyperlink" Target="mailto:lavinia.lupa@upt.ro" TargetMode="External"/><Relationship Id="rId38" Type="http://schemas.openxmlformats.org/officeDocument/2006/relationships/hyperlink" Target="https://www.mbradac.info/te2019.html" TargetMode="External"/><Relationship Id="rId46" Type="http://schemas.openxmlformats.org/officeDocument/2006/relationships/hyperlink" Target="https://chim.upt.ro/ro/cercetare/proiecte-de-cercetare/285-pn-iii-p1-1-1-te-2019-1573" TargetMode="External"/><Relationship Id="rId59" Type="http://schemas.openxmlformats.org/officeDocument/2006/relationships/hyperlink" Target="mailto:radu.lazau@upt.ro" TargetMode="External"/><Relationship Id="rId67" Type="http://schemas.openxmlformats.org/officeDocument/2006/relationships/hyperlink" Target="mailto:mihai.medeleanu@upt.ro" TargetMode="External"/><Relationship Id="rId20" Type="http://schemas.openxmlformats.org/officeDocument/2006/relationships/hyperlink" Target="mailto:aurel.stratan@upt.ro" TargetMode="External"/><Relationship Id="rId41" Type="http://schemas.openxmlformats.org/officeDocument/2006/relationships/hyperlink" Target="http://chim.upt.ro/ro/cercetare/proiecte-de-cercetare/308-pn-iii-p3-3-6-h2020-2020-0049" TargetMode="External"/><Relationship Id="rId54" Type="http://schemas.openxmlformats.org/officeDocument/2006/relationships/hyperlink" Target="mailto:mircea.radac@upt.ro" TargetMode="External"/><Relationship Id="rId62" Type="http://schemas.openxmlformats.org/officeDocument/2006/relationships/hyperlink" Target="mailto:andrea.kellenberger@upt.ro" TargetMode="External"/><Relationship Id="rId70" Type="http://schemas.openxmlformats.org/officeDocument/2006/relationships/hyperlink" Target="mailto:viorel.ungureanu@upt.ro" TargetMode="External"/><Relationship Id="rId75" Type="http://schemas.openxmlformats.org/officeDocument/2006/relationships/hyperlink" Target="mailto:aurel.gontean@upt.ro" TargetMode="External"/><Relationship Id="rId83" Type="http://schemas.openxmlformats.org/officeDocument/2006/relationships/hyperlink" Target="mailto:cosmin.ancuti@upt.ro" TargetMode="External"/><Relationship Id="rId88" Type="http://schemas.openxmlformats.org/officeDocument/2006/relationships/hyperlink" Target="mailto:alexandra.szedlak-stinean@upt.ro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icer.ro/cercetare/proiecte-de-cercetare/cia-clim" TargetMode="External"/><Relationship Id="rId6" Type="http://schemas.openxmlformats.org/officeDocument/2006/relationships/hyperlink" Target="mailto:viorel.ungureanu@upt.ro" TargetMode="External"/><Relationship Id="rId15" Type="http://schemas.openxmlformats.org/officeDocument/2006/relationships/hyperlink" Target="mailto:radu.lazau@upt.ro" TargetMode="External"/><Relationship Id="rId23" Type="http://schemas.openxmlformats.org/officeDocument/2006/relationships/hyperlink" Target="mailto:adrian.pana@upt.ro" TargetMode="External"/><Relationship Id="rId28" Type="http://schemas.openxmlformats.org/officeDocument/2006/relationships/hyperlink" Target="mailto:codruta-o.ancuti@upt.ro" TargetMode="External"/><Relationship Id="rId36" Type="http://schemas.openxmlformats.org/officeDocument/2006/relationships/hyperlink" Target="mailto:anamaria.todea@upt.ro" TargetMode="External"/><Relationship Id="rId49" Type="http://schemas.openxmlformats.org/officeDocument/2006/relationships/hyperlink" Target="https://sites.google.com/view/epueer-mfi-te2019/home" TargetMode="External"/><Relationship Id="rId57" Type="http://schemas.openxmlformats.org/officeDocument/2006/relationships/hyperlink" Target="mailto:mihai.udrescu-milosav@upt.ro" TargetMode="External"/><Relationship Id="rId10" Type="http://schemas.openxmlformats.org/officeDocument/2006/relationships/hyperlink" Target="mailto:raul-cristian.roman@upt.ro" TargetMode="External"/><Relationship Id="rId31" Type="http://schemas.openxmlformats.org/officeDocument/2006/relationships/hyperlink" Target="https://www.upt.ro/img/files/2019-2020/cercetare/ppr/Proiect_SMAL-508PED.-2020.pps" TargetMode="External"/><Relationship Id="rId44" Type="http://schemas.openxmlformats.org/officeDocument/2006/relationships/hyperlink" Target="http://chim.upt.ro/ro/cercetare/proiecte-de-cercetare/289-pn-iii-p2-2-1-ped-2019-3414" TargetMode="External"/><Relationship Id="rId52" Type="http://schemas.openxmlformats.org/officeDocument/2006/relationships/hyperlink" Target="https://ancuti.meo.etc.upt.ro/TE2019/index.htm" TargetMode="External"/><Relationship Id="rId60" Type="http://schemas.openxmlformats.org/officeDocument/2006/relationships/hyperlink" Target="mailto:lavinia.lupa@upt.ro" TargetMode="External"/><Relationship Id="rId65" Type="http://schemas.openxmlformats.org/officeDocument/2006/relationships/hyperlink" Target="mailto:cristina.paul@upt.ro" TargetMode="External"/><Relationship Id="rId73" Type="http://schemas.openxmlformats.org/officeDocument/2006/relationships/hyperlink" Target="mailto:florea.dinu@upt.ro" TargetMode="External"/><Relationship Id="rId78" Type="http://schemas.openxmlformats.org/officeDocument/2006/relationships/hyperlink" Target="mailto:corneliu.craciunescu@upt.ro" TargetMode="External"/><Relationship Id="rId81" Type="http://schemas.openxmlformats.org/officeDocument/2006/relationships/hyperlink" Target="mailto:aldo.de-sabata@upt.ro" TargetMode="External"/><Relationship Id="rId86" Type="http://schemas.openxmlformats.org/officeDocument/2006/relationships/hyperlink" Target="mailto:alina.mazilescu@upt.ro" TargetMode="External"/><Relationship Id="rId4" Type="http://schemas.openxmlformats.org/officeDocument/2006/relationships/hyperlink" Target="mailto:viorel.ungureanu@upt.ro" TargetMode="External"/><Relationship Id="rId9" Type="http://schemas.openxmlformats.org/officeDocument/2006/relationships/hyperlink" Target="mailto:florica.manea@upt.ro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urel.stratan@upt.ro" TargetMode="External"/><Relationship Id="rId18" Type="http://schemas.openxmlformats.org/officeDocument/2006/relationships/hyperlink" Target="mailto:corneliu.craciunescu@upt.ro" TargetMode="External"/><Relationship Id="rId26" Type="http://schemas.openxmlformats.org/officeDocument/2006/relationships/hyperlink" Target="mailto:anamaria.todea@upt.ro" TargetMode="External"/><Relationship Id="rId39" Type="http://schemas.openxmlformats.org/officeDocument/2006/relationships/hyperlink" Target="mailto:mihai.medeleanu@upt.ro" TargetMode="External"/><Relationship Id="rId21" Type="http://schemas.openxmlformats.org/officeDocument/2006/relationships/hyperlink" Target="mailto:codruta-o.ancuti@upt.ro" TargetMode="External"/><Relationship Id="rId34" Type="http://schemas.openxmlformats.org/officeDocument/2006/relationships/hyperlink" Target="mailto:florica.manea@upt.ro" TargetMode="External"/><Relationship Id="rId42" Type="http://schemas.openxmlformats.org/officeDocument/2006/relationships/hyperlink" Target="mailto:viorel.ungureanu@upt.ro" TargetMode="External"/><Relationship Id="rId47" Type="http://schemas.openxmlformats.org/officeDocument/2006/relationships/hyperlink" Target="mailto:aurel.gontean@upt.ro" TargetMode="External"/><Relationship Id="rId50" Type="http://schemas.openxmlformats.org/officeDocument/2006/relationships/hyperlink" Target="mailto:corneliu.craciunescu@upt.ro" TargetMode="External"/><Relationship Id="rId55" Type="http://schemas.openxmlformats.org/officeDocument/2006/relationships/hyperlink" Target="mailto:liviu.marsavina@upt.ro" TargetMode="External"/><Relationship Id="rId7" Type="http://schemas.openxmlformats.org/officeDocument/2006/relationships/hyperlink" Target="mailto:florica.manea@upt.ro" TargetMode="External"/><Relationship Id="rId12" Type="http://schemas.openxmlformats.org/officeDocument/2006/relationships/hyperlink" Target="mailto:cristina.paul@upt.ro" TargetMode="External"/><Relationship Id="rId17" Type="http://schemas.openxmlformats.org/officeDocument/2006/relationships/hyperlink" Target="mailto:octavian.cornea@upt.ro" TargetMode="External"/><Relationship Id="rId25" Type="http://schemas.openxmlformats.org/officeDocument/2006/relationships/hyperlink" Target="mailto:claudia.dragos@upt.ro" TargetMode="External"/><Relationship Id="rId33" Type="http://schemas.openxmlformats.org/officeDocument/2006/relationships/hyperlink" Target="mailto:lavinia.lupa@upt.ro" TargetMode="External"/><Relationship Id="rId38" Type="http://schemas.openxmlformats.org/officeDocument/2006/relationships/hyperlink" Target="mailto:anamaria.todea@upt.ro" TargetMode="External"/><Relationship Id="rId46" Type="http://schemas.openxmlformats.org/officeDocument/2006/relationships/hyperlink" Target="mailto:ioana-m.pop@upt.ro" TargetMode="External"/><Relationship Id="rId59" Type="http://schemas.openxmlformats.org/officeDocument/2006/relationships/hyperlink" Target="mailto:claudiu.albulescu@upt.ro" TargetMode="External"/><Relationship Id="rId2" Type="http://schemas.openxmlformats.org/officeDocument/2006/relationships/hyperlink" Target="mailto:alina.mazilescu@upt.ro" TargetMode="External"/><Relationship Id="rId16" Type="http://schemas.openxmlformats.org/officeDocument/2006/relationships/hyperlink" Target="mailto:adrian.pana@upt.ro" TargetMode="External"/><Relationship Id="rId20" Type="http://schemas.openxmlformats.org/officeDocument/2006/relationships/hyperlink" Target="mailto:cosmin.ancuti@upt.ro" TargetMode="External"/><Relationship Id="rId29" Type="http://schemas.openxmlformats.org/officeDocument/2006/relationships/hyperlink" Target="mailto:claudia.dragos@upt.ro" TargetMode="External"/><Relationship Id="rId41" Type="http://schemas.openxmlformats.org/officeDocument/2006/relationships/hyperlink" Target="mailto:cboeriug@gmail.com" TargetMode="External"/><Relationship Id="rId54" Type="http://schemas.openxmlformats.org/officeDocument/2006/relationships/hyperlink" Target="mailto:cosmin.ancuti@upt.ro" TargetMode="External"/><Relationship Id="rId1" Type="http://schemas.openxmlformats.org/officeDocument/2006/relationships/hyperlink" Target="mailto:viorel.ungureanu@upt.ro" TargetMode="External"/><Relationship Id="rId6" Type="http://schemas.openxmlformats.org/officeDocument/2006/relationships/hyperlink" Target="mailto:mihai.udrescu-milosav@upt.ro" TargetMode="External"/><Relationship Id="rId11" Type="http://schemas.openxmlformats.org/officeDocument/2006/relationships/hyperlink" Target="mailto:valentin.badea@upt.ro" TargetMode="External"/><Relationship Id="rId24" Type="http://schemas.openxmlformats.org/officeDocument/2006/relationships/hyperlink" Target="mailto:lavinia.lupa@upt.ro" TargetMode="External"/><Relationship Id="rId32" Type="http://schemas.openxmlformats.org/officeDocument/2006/relationships/hyperlink" Target="mailto:radu.lazau@upt.ro" TargetMode="External"/><Relationship Id="rId37" Type="http://schemas.openxmlformats.org/officeDocument/2006/relationships/hyperlink" Target="mailto:cristina.paul@upt.ro" TargetMode="External"/><Relationship Id="rId40" Type="http://schemas.openxmlformats.org/officeDocument/2006/relationships/hyperlink" Target="mailto:valentin.badea@upt.ro" TargetMode="External"/><Relationship Id="rId45" Type="http://schemas.openxmlformats.org/officeDocument/2006/relationships/hyperlink" Target="mailto:florea.dinu@upt.ro" TargetMode="External"/><Relationship Id="rId53" Type="http://schemas.openxmlformats.org/officeDocument/2006/relationships/hyperlink" Target="mailto:codruta-o.ancuti@upt.ro" TargetMode="External"/><Relationship Id="rId58" Type="http://schemas.openxmlformats.org/officeDocument/2006/relationships/hyperlink" Target="mailto:alexandra.szedlak-stinean@upt.ro" TargetMode="External"/><Relationship Id="rId5" Type="http://schemas.openxmlformats.org/officeDocument/2006/relationships/hyperlink" Target="mailto:alexandru.topirceanu@upt.ro" TargetMode="External"/><Relationship Id="rId15" Type="http://schemas.openxmlformats.org/officeDocument/2006/relationships/hyperlink" Target="mailto:aurel.gontean@upt.ro" TargetMode="External"/><Relationship Id="rId23" Type="http://schemas.openxmlformats.org/officeDocument/2006/relationships/hyperlink" Target="mailto:florea.dinu@upt.ro" TargetMode="External"/><Relationship Id="rId28" Type="http://schemas.openxmlformats.org/officeDocument/2006/relationships/hyperlink" Target="mailto:mircea.radac@upt.ro" TargetMode="External"/><Relationship Id="rId36" Type="http://schemas.openxmlformats.org/officeDocument/2006/relationships/hyperlink" Target="mailto:francisc.peter@upt.ro" TargetMode="External"/><Relationship Id="rId49" Type="http://schemas.openxmlformats.org/officeDocument/2006/relationships/hyperlink" Target="mailto:octavian.cornea@upt.ro" TargetMode="External"/><Relationship Id="rId57" Type="http://schemas.openxmlformats.org/officeDocument/2006/relationships/hyperlink" Target="mailto:radu.precup@upt.ro" TargetMode="External"/><Relationship Id="rId10" Type="http://schemas.openxmlformats.org/officeDocument/2006/relationships/hyperlink" Target="mailto:mihai.medeleanu@upt.ro" TargetMode="External"/><Relationship Id="rId19" Type="http://schemas.openxmlformats.org/officeDocument/2006/relationships/hyperlink" Target="mailto:alin.bosioc@upt.ro" TargetMode="External"/><Relationship Id="rId31" Type="http://schemas.openxmlformats.org/officeDocument/2006/relationships/hyperlink" Target="mailto:mihai.udrescu-milosav@upt.ro" TargetMode="External"/><Relationship Id="rId44" Type="http://schemas.openxmlformats.org/officeDocument/2006/relationships/hyperlink" Target="mailto:aurel.stratan@upt.ro" TargetMode="External"/><Relationship Id="rId52" Type="http://schemas.openxmlformats.org/officeDocument/2006/relationships/hyperlink" Target="mailto:alin.bosioc@upt.ro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mailto:mircea.radac@upt.ro" TargetMode="External"/><Relationship Id="rId9" Type="http://schemas.openxmlformats.org/officeDocument/2006/relationships/hyperlink" Target="mailto:francisc.peter@upt.ro" TargetMode="External"/><Relationship Id="rId14" Type="http://schemas.openxmlformats.org/officeDocument/2006/relationships/hyperlink" Target="mailto:ioana-m.pop@upt.ro" TargetMode="External"/><Relationship Id="rId22" Type="http://schemas.openxmlformats.org/officeDocument/2006/relationships/hyperlink" Target="mailto:claudiu.albulescu@upt.ro" TargetMode="External"/><Relationship Id="rId27" Type="http://schemas.openxmlformats.org/officeDocument/2006/relationships/hyperlink" Target="mailto:raul-cristian.roman@upt.ro" TargetMode="External"/><Relationship Id="rId30" Type="http://schemas.openxmlformats.org/officeDocument/2006/relationships/hyperlink" Target="mailto:alexandru.topirceanu@upt.ro" TargetMode="External"/><Relationship Id="rId35" Type="http://schemas.openxmlformats.org/officeDocument/2006/relationships/hyperlink" Target="mailto:lavinia.lupa@upt.ro" TargetMode="External"/><Relationship Id="rId43" Type="http://schemas.openxmlformats.org/officeDocument/2006/relationships/hyperlink" Target="mailto:florea.dinu@upt.ro" TargetMode="External"/><Relationship Id="rId48" Type="http://schemas.openxmlformats.org/officeDocument/2006/relationships/hyperlink" Target="mailto:adrian.pana@upt.ro" TargetMode="External"/><Relationship Id="rId56" Type="http://schemas.openxmlformats.org/officeDocument/2006/relationships/hyperlink" Target="mailto:alina.mazilescu@upt.ro" TargetMode="External"/><Relationship Id="rId8" Type="http://schemas.openxmlformats.org/officeDocument/2006/relationships/hyperlink" Target="mailto:radu.lazau@upt.ro" TargetMode="External"/><Relationship Id="rId51" Type="http://schemas.openxmlformats.org/officeDocument/2006/relationships/hyperlink" Target="mailto:gheorghe.tigan@upt.ro" TargetMode="External"/><Relationship Id="rId3" Type="http://schemas.openxmlformats.org/officeDocument/2006/relationships/hyperlink" Target="mailto:raul-cristian.roman@upt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6"/>
  <sheetViews>
    <sheetView tabSelected="1" zoomScaleNormal="100" zoomScaleSheetLayoutView="100" workbookViewId="0">
      <pane ySplit="7" topLeftCell="A8" activePane="bottomLeft" state="frozen"/>
      <selection pane="bottomLeft" activeCell="E53" sqref="E53"/>
    </sheetView>
  </sheetViews>
  <sheetFormatPr defaultColWidth="9.125" defaultRowHeight="13.6"/>
  <cols>
    <col min="1" max="1" width="4.25" style="12" customWidth="1"/>
    <col min="2" max="2" width="7.125" style="12" customWidth="1"/>
    <col min="3" max="3" width="19.875" style="12" customWidth="1"/>
    <col min="4" max="4" width="12" style="12" customWidth="1"/>
    <col min="5" max="5" width="10.125" style="12" customWidth="1"/>
    <col min="6" max="6" width="13.75" style="12" customWidth="1"/>
    <col min="7" max="7" width="12.125" style="12" customWidth="1"/>
    <col min="8" max="8" width="23.375" style="12" customWidth="1"/>
    <col min="9" max="9" width="13.375" style="8" customWidth="1"/>
    <col min="10" max="10" width="14.25" style="8" customWidth="1"/>
    <col min="11" max="11" width="13.125" style="8" customWidth="1"/>
    <col min="12" max="12" width="13" style="2" customWidth="1"/>
    <col min="13" max="13" width="14.375" style="152" customWidth="1"/>
    <col min="14" max="14" width="28" style="12" customWidth="1"/>
    <col min="15" max="15" width="25.75" style="12" customWidth="1"/>
    <col min="16" max="16384" width="9.125" style="12"/>
  </cols>
  <sheetData>
    <row r="1" spans="1:17" s="11" customFormat="1" ht="23.95" customHeight="1">
      <c r="A1" s="278" t="s">
        <v>363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7" s="11" customFormat="1" ht="23.95" customHeight="1">
      <c r="A2" s="53"/>
      <c r="B2" s="54"/>
      <c r="C2" s="54"/>
      <c r="D2" s="54"/>
      <c r="E2" s="54"/>
      <c r="F2" s="54"/>
      <c r="G2" s="54"/>
      <c r="H2" s="54"/>
      <c r="I2" s="54"/>
      <c r="J2" s="54"/>
      <c r="K2" s="141"/>
      <c r="L2" s="115"/>
      <c r="M2" s="141"/>
    </row>
    <row r="3" spans="1:17" s="11" customFormat="1" ht="25.5" customHeight="1">
      <c r="A3" s="280" t="s">
        <v>71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7" s="11" customFormat="1" ht="21.1" customHeight="1">
      <c r="A4" s="282" t="s">
        <v>204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</row>
    <row r="5" spans="1:17" ht="14.3" thickBot="1"/>
    <row r="6" spans="1:17" s="13" customFormat="1" ht="61.5" customHeight="1" thickBot="1">
      <c r="A6" s="166" t="s">
        <v>13</v>
      </c>
      <c r="B6" s="167" t="s">
        <v>70</v>
      </c>
      <c r="C6" s="168" t="s">
        <v>0</v>
      </c>
      <c r="D6" s="168" t="s">
        <v>1</v>
      </c>
      <c r="E6" s="168" t="s">
        <v>2</v>
      </c>
      <c r="F6" s="167" t="s">
        <v>3</v>
      </c>
      <c r="G6" s="167" t="s">
        <v>9</v>
      </c>
      <c r="H6" s="167" t="s">
        <v>25</v>
      </c>
      <c r="I6" s="167" t="s">
        <v>4</v>
      </c>
      <c r="J6" s="167" t="s">
        <v>65</v>
      </c>
      <c r="K6" s="167" t="s">
        <v>283</v>
      </c>
      <c r="L6" s="167" t="s">
        <v>200</v>
      </c>
      <c r="M6" s="213" t="s">
        <v>325</v>
      </c>
      <c r="N6" s="185" t="s">
        <v>235</v>
      </c>
      <c r="O6" s="186" t="s">
        <v>292</v>
      </c>
    </row>
    <row r="7" spans="1:17" s="13" customFormat="1" ht="14.3" thickBot="1">
      <c r="A7" s="14">
        <v>0</v>
      </c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55">
        <v>11</v>
      </c>
      <c r="M7" s="171">
        <v>12</v>
      </c>
      <c r="N7" s="187"/>
      <c r="O7" s="188"/>
    </row>
    <row r="8" spans="1:17" s="2" customFormat="1" ht="57.1" customHeight="1">
      <c r="A8" s="19">
        <v>1</v>
      </c>
      <c r="B8" s="266" t="s">
        <v>19</v>
      </c>
      <c r="C8" s="23" t="s">
        <v>39</v>
      </c>
      <c r="D8" s="10" t="s">
        <v>8</v>
      </c>
      <c r="E8" s="10" t="s">
        <v>255</v>
      </c>
      <c r="F8" s="108" t="s">
        <v>254</v>
      </c>
      <c r="G8" s="304" t="s">
        <v>365</v>
      </c>
      <c r="H8" s="305" t="s">
        <v>364</v>
      </c>
      <c r="I8" s="306" t="s">
        <v>12</v>
      </c>
      <c r="J8" s="162" t="s">
        <v>209</v>
      </c>
      <c r="K8" s="143" t="s">
        <v>206</v>
      </c>
      <c r="L8" s="163" t="s">
        <v>207</v>
      </c>
      <c r="M8" s="172">
        <v>3122</v>
      </c>
      <c r="N8" s="170" t="s">
        <v>253</v>
      </c>
      <c r="O8" s="193" t="s">
        <v>324</v>
      </c>
      <c r="Q8" s="247"/>
    </row>
    <row r="9" spans="1:17" s="2" customFormat="1" ht="57.1" customHeight="1">
      <c r="A9" s="65">
        <v>2</v>
      </c>
      <c r="B9" s="267"/>
      <c r="C9" s="66" t="s">
        <v>86</v>
      </c>
      <c r="D9" s="58" t="s">
        <v>8</v>
      </c>
      <c r="E9" s="58" t="s">
        <v>81</v>
      </c>
      <c r="F9" s="58" t="s">
        <v>87</v>
      </c>
      <c r="G9" s="74" t="s">
        <v>88</v>
      </c>
      <c r="H9" s="67" t="s">
        <v>89</v>
      </c>
      <c r="I9" s="68" t="s">
        <v>12</v>
      </c>
      <c r="J9" s="71" t="s">
        <v>260</v>
      </c>
      <c r="K9" s="142" t="s">
        <v>206</v>
      </c>
      <c r="L9" s="116" t="s">
        <v>90</v>
      </c>
      <c r="M9" s="173">
        <v>141376</v>
      </c>
      <c r="N9" s="194" t="s">
        <v>286</v>
      </c>
      <c r="O9" s="195" t="s">
        <v>293</v>
      </c>
      <c r="Q9" s="139"/>
    </row>
    <row r="10" spans="1:17" s="2" customFormat="1" ht="76.099999999999994">
      <c r="A10" s="69">
        <v>3</v>
      </c>
      <c r="B10" s="267"/>
      <c r="C10" s="24" t="s">
        <v>91</v>
      </c>
      <c r="D10" s="159" t="s">
        <v>8</v>
      </c>
      <c r="E10" s="159" t="s">
        <v>81</v>
      </c>
      <c r="F10" s="159" t="s">
        <v>92</v>
      </c>
      <c r="G10" s="160" t="s">
        <v>93</v>
      </c>
      <c r="H10" s="70" t="s">
        <v>94</v>
      </c>
      <c r="I10" s="68" t="s">
        <v>12</v>
      </c>
      <c r="J10" s="71" t="s">
        <v>261</v>
      </c>
      <c r="K10" s="72" t="s">
        <v>206</v>
      </c>
      <c r="L10" s="117" t="s">
        <v>95</v>
      </c>
      <c r="M10" s="174">
        <v>207500</v>
      </c>
      <c r="N10" s="194" t="s">
        <v>327</v>
      </c>
      <c r="O10" s="196" t="s">
        <v>294</v>
      </c>
    </row>
    <row r="11" spans="1:17" s="2" customFormat="1" ht="76.099999999999994">
      <c r="A11" s="69">
        <v>4</v>
      </c>
      <c r="B11" s="267"/>
      <c r="C11" s="24" t="s">
        <v>91</v>
      </c>
      <c r="D11" s="159" t="s">
        <v>8</v>
      </c>
      <c r="E11" s="159" t="s">
        <v>81</v>
      </c>
      <c r="F11" s="159" t="s">
        <v>96</v>
      </c>
      <c r="G11" s="160" t="s">
        <v>97</v>
      </c>
      <c r="H11" s="62" t="s">
        <v>98</v>
      </c>
      <c r="I11" s="68" t="s">
        <v>12</v>
      </c>
      <c r="J11" s="165" t="s">
        <v>262</v>
      </c>
      <c r="K11" s="72" t="s">
        <v>206</v>
      </c>
      <c r="L11" s="117" t="s">
        <v>99</v>
      </c>
      <c r="M11" s="174">
        <v>236762</v>
      </c>
      <c r="N11" s="197" t="s">
        <v>328</v>
      </c>
      <c r="O11" s="196" t="s">
        <v>295</v>
      </c>
    </row>
    <row r="12" spans="1:17" s="2" customFormat="1" ht="65.900000000000006" thickBot="1">
      <c r="A12" s="18">
        <v>5</v>
      </c>
      <c r="B12" s="268"/>
      <c r="C12" s="25" t="s">
        <v>244</v>
      </c>
      <c r="D12" s="59" t="s">
        <v>8</v>
      </c>
      <c r="E12" s="59" t="s">
        <v>240</v>
      </c>
      <c r="F12" s="80" t="s">
        <v>246</v>
      </c>
      <c r="G12" s="86" t="s">
        <v>247</v>
      </c>
      <c r="H12" s="164" t="s">
        <v>245</v>
      </c>
      <c r="I12" s="75" t="s">
        <v>12</v>
      </c>
      <c r="J12" s="44"/>
      <c r="K12" s="73" t="s">
        <v>206</v>
      </c>
      <c r="L12" s="136" t="s">
        <v>229</v>
      </c>
      <c r="M12" s="175">
        <v>262249</v>
      </c>
      <c r="N12" s="198" t="s">
        <v>248</v>
      </c>
      <c r="O12" s="195" t="s">
        <v>323</v>
      </c>
    </row>
    <row r="13" spans="1:17" s="2" customFormat="1" ht="15.8" customHeight="1" thickBot="1">
      <c r="A13" s="251" t="s">
        <v>5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3"/>
      <c r="M13" s="176">
        <f>M8+M9+M10+M11+M12</f>
        <v>851009</v>
      </c>
      <c r="N13" s="189"/>
      <c r="O13" s="190"/>
    </row>
    <row r="14" spans="1:17" s="2" customFormat="1" ht="57.1" customHeight="1">
      <c r="A14" s="19">
        <v>6</v>
      </c>
      <c r="B14" s="254" t="s">
        <v>100</v>
      </c>
      <c r="C14" s="23" t="s">
        <v>86</v>
      </c>
      <c r="D14" s="10" t="s">
        <v>8</v>
      </c>
      <c r="E14" s="10" t="s">
        <v>81</v>
      </c>
      <c r="F14" s="10" t="s">
        <v>101</v>
      </c>
      <c r="G14" s="77" t="s">
        <v>102</v>
      </c>
      <c r="H14" s="78" t="s">
        <v>103</v>
      </c>
      <c r="I14" s="41" t="s">
        <v>104</v>
      </c>
      <c r="J14" s="79"/>
      <c r="K14" s="143" t="s">
        <v>206</v>
      </c>
      <c r="L14" s="119" t="s">
        <v>105</v>
      </c>
      <c r="M14" s="172">
        <v>129655</v>
      </c>
      <c r="N14" s="199" t="s">
        <v>287</v>
      </c>
      <c r="O14" s="200" t="s">
        <v>296</v>
      </c>
    </row>
    <row r="15" spans="1:17" s="2" customFormat="1" ht="76.75" thickBot="1">
      <c r="A15" s="18">
        <v>7</v>
      </c>
      <c r="B15" s="255"/>
      <c r="C15" s="131" t="s">
        <v>80</v>
      </c>
      <c r="D15" s="59" t="s">
        <v>31</v>
      </c>
      <c r="E15" s="59" t="s">
        <v>81</v>
      </c>
      <c r="F15" s="59" t="s">
        <v>106</v>
      </c>
      <c r="G15" s="80" t="s">
        <v>107</v>
      </c>
      <c r="H15" s="81" t="s">
        <v>108</v>
      </c>
      <c r="I15" s="82" t="s">
        <v>109</v>
      </c>
      <c r="J15" s="83"/>
      <c r="K15" s="73" t="s">
        <v>206</v>
      </c>
      <c r="L15" s="118" t="s">
        <v>110</v>
      </c>
      <c r="M15" s="175">
        <v>137392</v>
      </c>
      <c r="N15" s="201" t="s">
        <v>329</v>
      </c>
      <c r="O15" s="195" t="s">
        <v>297</v>
      </c>
    </row>
    <row r="16" spans="1:17" s="2" customFormat="1" ht="15.8" customHeight="1" thickBot="1">
      <c r="A16" s="251" t="s">
        <v>203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3"/>
      <c r="M16" s="176">
        <f>M14+M15</f>
        <v>267047</v>
      </c>
      <c r="N16" s="189"/>
      <c r="O16" s="190"/>
    </row>
    <row r="17" spans="1:15" s="6" customFormat="1" ht="65.25">
      <c r="A17" s="19">
        <v>8</v>
      </c>
      <c r="B17" s="266" t="s">
        <v>20</v>
      </c>
      <c r="C17" s="23" t="s">
        <v>38</v>
      </c>
      <c r="D17" s="10" t="s">
        <v>31</v>
      </c>
      <c r="E17" s="10" t="s">
        <v>256</v>
      </c>
      <c r="F17" s="39" t="s">
        <v>32</v>
      </c>
      <c r="G17" s="39" t="s">
        <v>33</v>
      </c>
      <c r="H17" s="40" t="s">
        <v>34</v>
      </c>
      <c r="I17" s="39" t="s">
        <v>17</v>
      </c>
      <c r="J17" s="42" t="s">
        <v>69</v>
      </c>
      <c r="K17" s="143" t="s">
        <v>215</v>
      </c>
      <c r="L17" s="56" t="s">
        <v>6</v>
      </c>
      <c r="M17" s="172">
        <v>40011</v>
      </c>
      <c r="N17" s="169" t="s">
        <v>330</v>
      </c>
      <c r="O17" s="195" t="s">
        <v>298</v>
      </c>
    </row>
    <row r="18" spans="1:15" s="6" customFormat="1" ht="76.099999999999994">
      <c r="A18" s="84">
        <v>9</v>
      </c>
      <c r="B18" s="267"/>
      <c r="C18" s="63" t="s">
        <v>80</v>
      </c>
      <c r="D18" s="1" t="s">
        <v>8</v>
      </c>
      <c r="E18" s="1" t="s">
        <v>81</v>
      </c>
      <c r="F18" s="74" t="s">
        <v>111</v>
      </c>
      <c r="G18" s="74" t="s">
        <v>112</v>
      </c>
      <c r="H18" s="106" t="s">
        <v>113</v>
      </c>
      <c r="I18" s="74" t="s">
        <v>17</v>
      </c>
      <c r="J18" s="105" t="s">
        <v>263</v>
      </c>
      <c r="K18" s="147" t="s">
        <v>210</v>
      </c>
      <c r="L18" s="120" t="s">
        <v>6</v>
      </c>
      <c r="M18" s="245" t="s">
        <v>211</v>
      </c>
      <c r="N18" s="197" t="s">
        <v>331</v>
      </c>
      <c r="O18" s="202" t="s">
        <v>298</v>
      </c>
    </row>
    <row r="19" spans="1:15" s="6" customFormat="1" ht="76.099999999999994">
      <c r="A19" s="60">
        <v>10</v>
      </c>
      <c r="B19" s="267"/>
      <c r="C19" s="24" t="s">
        <v>80</v>
      </c>
      <c r="D19" s="60" t="s">
        <v>8</v>
      </c>
      <c r="E19" s="60" t="s">
        <v>81</v>
      </c>
      <c r="F19" s="61" t="s">
        <v>114</v>
      </c>
      <c r="G19" s="61" t="s">
        <v>115</v>
      </c>
      <c r="H19" s="62" t="s">
        <v>116</v>
      </c>
      <c r="I19" s="61" t="s">
        <v>84</v>
      </c>
      <c r="J19" s="113" t="s">
        <v>202</v>
      </c>
      <c r="K19" s="72" t="s">
        <v>206</v>
      </c>
      <c r="L19" s="117" t="s">
        <v>117</v>
      </c>
      <c r="M19" s="174">
        <v>301208</v>
      </c>
      <c r="N19" s="203" t="s">
        <v>345</v>
      </c>
      <c r="O19" s="196" t="s">
        <v>299</v>
      </c>
    </row>
    <row r="20" spans="1:15" s="6" customFormat="1" ht="76.099999999999994">
      <c r="A20" s="69">
        <v>11</v>
      </c>
      <c r="B20" s="267"/>
      <c r="C20" s="24" t="s">
        <v>80</v>
      </c>
      <c r="D20" s="128" t="s">
        <v>31</v>
      </c>
      <c r="E20" s="128" t="s">
        <v>81</v>
      </c>
      <c r="F20" s="76" t="s">
        <v>118</v>
      </c>
      <c r="G20" s="129" t="s">
        <v>119</v>
      </c>
      <c r="H20" s="137" t="s">
        <v>120</v>
      </c>
      <c r="I20" s="129" t="s">
        <v>17</v>
      </c>
      <c r="J20" s="127"/>
      <c r="K20" s="72" t="s">
        <v>213</v>
      </c>
      <c r="L20" s="117" t="s">
        <v>121</v>
      </c>
      <c r="M20" s="174">
        <v>102300</v>
      </c>
      <c r="N20" s="197" t="s">
        <v>334</v>
      </c>
      <c r="O20" s="196" t="s">
        <v>300</v>
      </c>
    </row>
    <row r="21" spans="1:15" s="6" customFormat="1" ht="65.25">
      <c r="A21" s="69">
        <v>12</v>
      </c>
      <c r="B21" s="267"/>
      <c r="C21" s="63" t="s">
        <v>239</v>
      </c>
      <c r="D21" s="159" t="s">
        <v>8</v>
      </c>
      <c r="E21" s="159">
        <v>2021</v>
      </c>
      <c r="F21" s="76" t="s">
        <v>218</v>
      </c>
      <c r="G21" s="160" t="s">
        <v>222</v>
      </c>
      <c r="H21" s="137" t="s">
        <v>219</v>
      </c>
      <c r="I21" s="246" t="s">
        <v>277</v>
      </c>
      <c r="J21" s="165" t="s">
        <v>264</v>
      </c>
      <c r="K21" s="72" t="s">
        <v>217</v>
      </c>
      <c r="L21" s="161" t="s">
        <v>205</v>
      </c>
      <c r="M21" s="174">
        <v>62160</v>
      </c>
      <c r="N21" s="197" t="s">
        <v>336</v>
      </c>
      <c r="O21" s="200" t="s">
        <v>301</v>
      </c>
    </row>
    <row r="22" spans="1:15" s="6" customFormat="1" ht="76.75" thickBot="1">
      <c r="A22" s="18">
        <v>13</v>
      </c>
      <c r="B22" s="268"/>
      <c r="C22" s="24" t="s">
        <v>91</v>
      </c>
      <c r="D22" s="59" t="s">
        <v>8</v>
      </c>
      <c r="E22" s="59" t="s">
        <v>240</v>
      </c>
      <c r="F22" s="85" t="s">
        <v>241</v>
      </c>
      <c r="G22" s="86" t="s">
        <v>242</v>
      </c>
      <c r="H22" s="87" t="s">
        <v>243</v>
      </c>
      <c r="I22" s="75" t="s">
        <v>12</v>
      </c>
      <c r="J22" s="95"/>
      <c r="K22" s="73" t="s">
        <v>212</v>
      </c>
      <c r="L22" s="136" t="s">
        <v>121</v>
      </c>
      <c r="M22" s="175">
        <v>222528</v>
      </c>
      <c r="N22" s="198" t="s">
        <v>250</v>
      </c>
      <c r="O22" s="202" t="s">
        <v>300</v>
      </c>
    </row>
    <row r="23" spans="1:15" s="2" customFormat="1" ht="15.8" customHeight="1" thickBot="1">
      <c r="A23" s="248" t="s">
        <v>7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50"/>
      <c r="M23" s="178">
        <v>1032962</v>
      </c>
      <c r="N23" s="189"/>
      <c r="O23" s="190"/>
    </row>
    <row r="24" spans="1:15" s="6" customFormat="1" ht="76.099999999999994">
      <c r="A24" s="65">
        <v>14</v>
      </c>
      <c r="B24" s="254" t="s">
        <v>122</v>
      </c>
      <c r="C24" s="88" t="s">
        <v>80</v>
      </c>
      <c r="D24" s="58" t="s">
        <v>8</v>
      </c>
      <c r="E24" s="58" t="s">
        <v>81</v>
      </c>
      <c r="F24" s="89" t="s">
        <v>123</v>
      </c>
      <c r="G24" s="89" t="s">
        <v>124</v>
      </c>
      <c r="H24" s="90" t="s">
        <v>125</v>
      </c>
      <c r="I24" s="89" t="s">
        <v>126</v>
      </c>
      <c r="J24" s="91" t="s">
        <v>265</v>
      </c>
      <c r="K24" s="142" t="s">
        <v>210</v>
      </c>
      <c r="L24" s="116" t="s">
        <v>127</v>
      </c>
      <c r="M24" s="172">
        <v>290000</v>
      </c>
      <c r="N24" s="169" t="s">
        <v>337</v>
      </c>
      <c r="O24" s="200" t="s">
        <v>302</v>
      </c>
    </row>
    <row r="25" spans="1:15" s="6" customFormat="1" ht="76.099999999999994">
      <c r="A25" s="84">
        <v>15</v>
      </c>
      <c r="B25" s="286"/>
      <c r="C25" s="88" t="s">
        <v>80</v>
      </c>
      <c r="D25" s="60" t="s">
        <v>8</v>
      </c>
      <c r="E25" s="60" t="s">
        <v>81</v>
      </c>
      <c r="F25" s="61" t="s">
        <v>128</v>
      </c>
      <c r="G25" s="61" t="s">
        <v>129</v>
      </c>
      <c r="H25" s="62" t="s">
        <v>278</v>
      </c>
      <c r="I25" s="61" t="s">
        <v>126</v>
      </c>
      <c r="J25" s="165" t="s">
        <v>266</v>
      </c>
      <c r="K25" s="72" t="s">
        <v>206</v>
      </c>
      <c r="L25" s="117" t="s">
        <v>130</v>
      </c>
      <c r="M25" s="177">
        <v>305000</v>
      </c>
      <c r="N25" s="197" t="s">
        <v>338</v>
      </c>
      <c r="O25" s="200" t="s">
        <v>303</v>
      </c>
    </row>
    <row r="26" spans="1:15" s="6" customFormat="1" ht="76.099999999999994">
      <c r="A26" s="84">
        <v>16</v>
      </c>
      <c r="B26" s="286"/>
      <c r="C26" s="88" t="s">
        <v>80</v>
      </c>
      <c r="D26" s="60" t="s">
        <v>8</v>
      </c>
      <c r="E26" s="60" t="s">
        <v>81</v>
      </c>
      <c r="F26" s="61" t="s">
        <v>131</v>
      </c>
      <c r="G26" s="92" t="s">
        <v>132</v>
      </c>
      <c r="H26" s="62" t="s">
        <v>133</v>
      </c>
      <c r="I26" s="61" t="s">
        <v>126</v>
      </c>
      <c r="J26" s="165" t="s">
        <v>267</v>
      </c>
      <c r="K26" s="72" t="s">
        <v>206</v>
      </c>
      <c r="L26" s="117" t="s">
        <v>134</v>
      </c>
      <c r="M26" s="177">
        <v>330150</v>
      </c>
      <c r="N26" s="197" t="s">
        <v>288</v>
      </c>
      <c r="O26" s="200" t="s">
        <v>304</v>
      </c>
    </row>
    <row r="27" spans="1:15" s="6" customFormat="1" ht="76.099999999999994">
      <c r="A27" s="60">
        <v>17</v>
      </c>
      <c r="B27" s="286"/>
      <c r="C27" s="24" t="s">
        <v>91</v>
      </c>
      <c r="D27" s="60" t="s">
        <v>8</v>
      </c>
      <c r="E27" s="60" t="s">
        <v>81</v>
      </c>
      <c r="F27" s="60" t="s">
        <v>135</v>
      </c>
      <c r="G27" s="61" t="s">
        <v>136</v>
      </c>
      <c r="H27" s="62" t="s">
        <v>137</v>
      </c>
      <c r="I27" s="60" t="s">
        <v>138</v>
      </c>
      <c r="J27" s="93" t="s">
        <v>268</v>
      </c>
      <c r="K27" s="72" t="s">
        <v>206</v>
      </c>
      <c r="L27" s="117" t="s">
        <v>139</v>
      </c>
      <c r="M27" s="174">
        <v>215900</v>
      </c>
      <c r="N27" s="197" t="s">
        <v>339</v>
      </c>
      <c r="O27" s="200" t="s">
        <v>305</v>
      </c>
    </row>
    <row r="28" spans="1:15" s="2" customFormat="1" ht="76.099999999999994">
      <c r="A28" s="69">
        <v>18</v>
      </c>
      <c r="B28" s="286"/>
      <c r="C28" s="24" t="s">
        <v>91</v>
      </c>
      <c r="D28" s="155" t="s">
        <v>8</v>
      </c>
      <c r="E28" s="155" t="s">
        <v>81</v>
      </c>
      <c r="F28" s="156" t="s">
        <v>140</v>
      </c>
      <c r="G28" s="156" t="s">
        <v>141</v>
      </c>
      <c r="H28" s="62" t="s">
        <v>142</v>
      </c>
      <c r="I28" s="155" t="s">
        <v>138</v>
      </c>
      <c r="J28" s="93" t="s">
        <v>269</v>
      </c>
      <c r="K28" s="72" t="s">
        <v>206</v>
      </c>
      <c r="L28" s="117" t="s">
        <v>354</v>
      </c>
      <c r="M28" s="174">
        <v>241300</v>
      </c>
      <c r="N28" s="197" t="s">
        <v>341</v>
      </c>
      <c r="O28" s="238" t="s">
        <v>355</v>
      </c>
    </row>
    <row r="29" spans="1:15" s="2" customFormat="1" ht="65.900000000000006" thickBot="1">
      <c r="A29" s="18">
        <v>19</v>
      </c>
      <c r="B29" s="255"/>
      <c r="C29" s="25" t="s">
        <v>244</v>
      </c>
      <c r="D29" s="59" t="s">
        <v>8</v>
      </c>
      <c r="E29" s="59" t="s">
        <v>236</v>
      </c>
      <c r="F29" s="86" t="s">
        <v>249</v>
      </c>
      <c r="G29" s="74" t="s">
        <v>237</v>
      </c>
      <c r="H29" s="94" t="s">
        <v>238</v>
      </c>
      <c r="I29" s="59" t="s">
        <v>138</v>
      </c>
      <c r="J29" s="95"/>
      <c r="K29" s="73" t="s">
        <v>206</v>
      </c>
      <c r="L29" s="136" t="s">
        <v>230</v>
      </c>
      <c r="M29" s="175">
        <v>422932</v>
      </c>
      <c r="N29" s="198" t="s">
        <v>326</v>
      </c>
      <c r="O29" s="202" t="s">
        <v>307</v>
      </c>
    </row>
    <row r="30" spans="1:15" s="2" customFormat="1" ht="15.8" customHeight="1" thickBot="1">
      <c r="A30" s="248" t="s">
        <v>144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50"/>
      <c r="M30" s="178">
        <f>M24+M25+M26+M27+M28+M29</f>
        <v>1805282</v>
      </c>
      <c r="N30" s="189"/>
      <c r="O30" s="190"/>
    </row>
    <row r="31" spans="1:15" s="2" customFormat="1" ht="97.85">
      <c r="A31" s="19">
        <v>20</v>
      </c>
      <c r="B31" s="266" t="s">
        <v>21</v>
      </c>
      <c r="C31" s="23" t="s">
        <v>72</v>
      </c>
      <c r="D31" s="10" t="s">
        <v>31</v>
      </c>
      <c r="E31" s="10" t="s">
        <v>73</v>
      </c>
      <c r="F31" s="39" t="s">
        <v>77</v>
      </c>
      <c r="G31" s="39" t="s">
        <v>74</v>
      </c>
      <c r="H31" s="40" t="s">
        <v>75</v>
      </c>
      <c r="I31" s="39" t="s">
        <v>76</v>
      </c>
      <c r="J31" s="42"/>
      <c r="K31" s="158" t="s">
        <v>206</v>
      </c>
      <c r="L31" s="56" t="s">
        <v>18</v>
      </c>
      <c r="M31" s="172">
        <v>526178</v>
      </c>
      <c r="N31" s="199" t="s">
        <v>342</v>
      </c>
      <c r="O31" s="200" t="s">
        <v>308</v>
      </c>
    </row>
    <row r="32" spans="1:15" s="2" customFormat="1" ht="97.85">
      <c r="A32" s="20">
        <v>21</v>
      </c>
      <c r="B32" s="267"/>
      <c r="C32" s="63" t="s">
        <v>80</v>
      </c>
      <c r="D32" s="1" t="s">
        <v>8</v>
      </c>
      <c r="E32" s="1" t="s">
        <v>81</v>
      </c>
      <c r="F32" s="85" t="s">
        <v>145</v>
      </c>
      <c r="G32" s="74" t="s">
        <v>146</v>
      </c>
      <c r="H32" s="87" t="s">
        <v>147</v>
      </c>
      <c r="I32" s="74" t="s">
        <v>148</v>
      </c>
      <c r="J32" s="105" t="s">
        <v>270</v>
      </c>
      <c r="K32" s="146" t="s">
        <v>206</v>
      </c>
      <c r="L32" s="120" t="s">
        <v>149</v>
      </c>
      <c r="M32" s="177">
        <v>297722</v>
      </c>
      <c r="N32" s="194" t="s">
        <v>344</v>
      </c>
      <c r="O32" s="196" t="s">
        <v>309</v>
      </c>
    </row>
    <row r="33" spans="1:15" s="2" customFormat="1" ht="76.099999999999994">
      <c r="A33" s="20">
        <v>22</v>
      </c>
      <c r="B33" s="267"/>
      <c r="C33" s="63" t="s">
        <v>80</v>
      </c>
      <c r="D33" s="1" t="s">
        <v>8</v>
      </c>
      <c r="E33" s="1" t="s">
        <v>81</v>
      </c>
      <c r="F33" s="85" t="s">
        <v>150</v>
      </c>
      <c r="G33" s="74" t="s">
        <v>151</v>
      </c>
      <c r="H33" s="62" t="s">
        <v>152</v>
      </c>
      <c r="I33" s="74" t="s">
        <v>84</v>
      </c>
      <c r="J33" s="105" t="s">
        <v>271</v>
      </c>
      <c r="K33" s="146" t="s">
        <v>206</v>
      </c>
      <c r="L33" s="120" t="s">
        <v>153</v>
      </c>
      <c r="M33" s="177">
        <v>328773</v>
      </c>
      <c r="N33" s="194" t="s">
        <v>343</v>
      </c>
      <c r="O33" s="196" t="s">
        <v>310</v>
      </c>
    </row>
    <row r="34" spans="1:15" s="2" customFormat="1" ht="55.05" thickBot="1">
      <c r="A34" s="20">
        <v>23</v>
      </c>
      <c r="B34" s="268"/>
      <c r="C34" s="63" t="s">
        <v>232</v>
      </c>
      <c r="D34" s="1" t="s">
        <v>8</v>
      </c>
      <c r="E34" s="1" t="s">
        <v>224</v>
      </c>
      <c r="F34" s="85" t="s">
        <v>284</v>
      </c>
      <c r="G34" s="74" t="s">
        <v>233</v>
      </c>
      <c r="H34" s="96" t="s">
        <v>234</v>
      </c>
      <c r="I34" s="74" t="s">
        <v>148</v>
      </c>
      <c r="J34" s="105"/>
      <c r="K34" s="146" t="s">
        <v>206</v>
      </c>
      <c r="L34" s="157" t="s">
        <v>149</v>
      </c>
      <c r="M34" s="177">
        <v>23895</v>
      </c>
      <c r="N34" s="204" t="s">
        <v>252</v>
      </c>
      <c r="O34" s="195" t="s">
        <v>309</v>
      </c>
    </row>
    <row r="35" spans="1:15" s="2" customFormat="1" ht="14.3" thickBot="1">
      <c r="A35" s="248" t="s">
        <v>14</v>
      </c>
      <c r="B35" s="252"/>
      <c r="C35" s="249"/>
      <c r="D35" s="249"/>
      <c r="E35" s="249"/>
      <c r="F35" s="249"/>
      <c r="G35" s="249"/>
      <c r="H35" s="249"/>
      <c r="I35" s="249"/>
      <c r="J35" s="249"/>
      <c r="K35" s="249"/>
      <c r="L35" s="250"/>
      <c r="M35" s="178">
        <f>M31+M32+M33+M34</f>
        <v>1176568</v>
      </c>
      <c r="N35" s="189"/>
      <c r="O35" s="190"/>
    </row>
    <row r="36" spans="1:15" s="6" customFormat="1" ht="54.35">
      <c r="A36" s="19">
        <v>24</v>
      </c>
      <c r="B36" s="266" t="s">
        <v>154</v>
      </c>
      <c r="C36" s="23" t="s">
        <v>86</v>
      </c>
      <c r="D36" s="10" t="s">
        <v>8</v>
      </c>
      <c r="E36" s="10" t="s">
        <v>81</v>
      </c>
      <c r="F36" s="10" t="s">
        <v>155</v>
      </c>
      <c r="G36" s="39" t="s">
        <v>156</v>
      </c>
      <c r="H36" s="40" t="s">
        <v>157</v>
      </c>
      <c r="I36" s="41" t="s">
        <v>12</v>
      </c>
      <c r="J36" s="42"/>
      <c r="K36" s="144" t="s">
        <v>206</v>
      </c>
      <c r="L36" s="119" t="s">
        <v>158</v>
      </c>
      <c r="M36" s="172">
        <v>125660</v>
      </c>
      <c r="N36" s="199" t="s">
        <v>289</v>
      </c>
      <c r="O36" s="200" t="s">
        <v>311</v>
      </c>
    </row>
    <row r="37" spans="1:15" s="6" customFormat="1" ht="76.75" thickBot="1">
      <c r="A37" s="18">
        <v>25</v>
      </c>
      <c r="B37" s="268"/>
      <c r="C37" s="63" t="s">
        <v>80</v>
      </c>
      <c r="D37" s="59" t="s">
        <v>31</v>
      </c>
      <c r="E37" s="59" t="s">
        <v>81</v>
      </c>
      <c r="F37" s="98" t="s">
        <v>159</v>
      </c>
      <c r="G37" s="86" t="s">
        <v>160</v>
      </c>
      <c r="H37" s="94" t="s">
        <v>161</v>
      </c>
      <c r="I37" s="86" t="s">
        <v>17</v>
      </c>
      <c r="J37" s="44"/>
      <c r="K37" s="148" t="s">
        <v>212</v>
      </c>
      <c r="L37" s="118" t="s">
        <v>162</v>
      </c>
      <c r="M37" s="175">
        <v>77661</v>
      </c>
      <c r="N37" s="201" t="s">
        <v>332</v>
      </c>
      <c r="O37" s="195" t="s">
        <v>312</v>
      </c>
    </row>
    <row r="38" spans="1:15" s="2" customFormat="1" ht="15.8" customHeight="1" thickBot="1">
      <c r="A38" s="248" t="s">
        <v>198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50"/>
      <c r="M38" s="178">
        <f>M36+M37</f>
        <v>203321</v>
      </c>
      <c r="N38" s="189"/>
      <c r="O38" s="190"/>
    </row>
    <row r="39" spans="1:15" s="6" customFormat="1" ht="76.75" thickBot="1">
      <c r="A39" s="17">
        <v>26</v>
      </c>
      <c r="B39" s="7" t="s">
        <v>164</v>
      </c>
      <c r="C39" s="45" t="s">
        <v>165</v>
      </c>
      <c r="D39" s="46" t="s">
        <v>31</v>
      </c>
      <c r="E39" s="46" t="s">
        <v>81</v>
      </c>
      <c r="F39" s="47" t="s">
        <v>281</v>
      </c>
      <c r="G39" s="47" t="s">
        <v>166</v>
      </c>
      <c r="H39" s="48" t="s">
        <v>167</v>
      </c>
      <c r="I39" s="47" t="s">
        <v>168</v>
      </c>
      <c r="J39" s="26" t="s">
        <v>362</v>
      </c>
      <c r="K39" s="145" t="s">
        <v>206</v>
      </c>
      <c r="L39" s="122" t="s">
        <v>169</v>
      </c>
      <c r="M39" s="179">
        <v>230520</v>
      </c>
      <c r="N39" s="205" t="s">
        <v>333</v>
      </c>
      <c r="O39" s="195" t="s">
        <v>313</v>
      </c>
    </row>
    <row r="40" spans="1:15" s="2" customFormat="1" ht="15.8" customHeight="1" thickBot="1">
      <c r="A40" s="248" t="s">
        <v>163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50"/>
      <c r="M40" s="178">
        <f>M39</f>
        <v>230520</v>
      </c>
      <c r="N40" s="189"/>
      <c r="O40" s="190"/>
    </row>
    <row r="41" spans="1:15" s="6" customFormat="1" ht="76.75" thickBot="1">
      <c r="A41" s="17">
        <v>27</v>
      </c>
      <c r="B41" s="7" t="s">
        <v>170</v>
      </c>
      <c r="C41" s="63" t="s">
        <v>80</v>
      </c>
      <c r="D41" s="46" t="s">
        <v>31</v>
      </c>
      <c r="E41" s="46" t="s">
        <v>81</v>
      </c>
      <c r="F41" s="47" t="s">
        <v>171</v>
      </c>
      <c r="G41" s="47" t="s">
        <v>172</v>
      </c>
      <c r="H41" s="48" t="s">
        <v>173</v>
      </c>
      <c r="I41" s="47" t="s">
        <v>17</v>
      </c>
      <c r="J41" s="26"/>
      <c r="K41" s="145" t="s">
        <v>214</v>
      </c>
      <c r="L41" s="122" t="s">
        <v>174</v>
      </c>
      <c r="M41" s="179">
        <v>93000</v>
      </c>
      <c r="N41" s="205" t="s">
        <v>335</v>
      </c>
      <c r="O41" s="195" t="s">
        <v>314</v>
      </c>
    </row>
    <row r="42" spans="1:15" s="2" customFormat="1" ht="15.8" customHeight="1" thickBot="1">
      <c r="A42" s="248" t="s">
        <v>175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50"/>
      <c r="M42" s="178">
        <f>M41</f>
        <v>93000</v>
      </c>
      <c r="N42" s="189"/>
      <c r="O42" s="190"/>
    </row>
    <row r="43" spans="1:15" s="6" customFormat="1" ht="76.75" thickBot="1">
      <c r="A43" s="17">
        <v>28</v>
      </c>
      <c r="B43" s="7" t="s">
        <v>79</v>
      </c>
      <c r="C43" s="63" t="s">
        <v>80</v>
      </c>
      <c r="D43" s="46" t="s">
        <v>8</v>
      </c>
      <c r="E43" s="46" t="s">
        <v>81</v>
      </c>
      <c r="F43" s="61" t="s">
        <v>82</v>
      </c>
      <c r="G43" s="47" t="s">
        <v>83</v>
      </c>
      <c r="H43" s="48" t="s">
        <v>279</v>
      </c>
      <c r="I43" s="47" t="s">
        <v>84</v>
      </c>
      <c r="J43" s="26" t="s">
        <v>201</v>
      </c>
      <c r="K43" s="145" t="s">
        <v>206</v>
      </c>
      <c r="L43" s="121" t="s">
        <v>85</v>
      </c>
      <c r="M43" s="179">
        <v>307106</v>
      </c>
      <c r="N43" s="205" t="s">
        <v>346</v>
      </c>
      <c r="O43" s="195" t="s">
        <v>315</v>
      </c>
    </row>
    <row r="44" spans="1:15" s="2" customFormat="1" ht="15.8" customHeight="1" thickBot="1">
      <c r="A44" s="248" t="s">
        <v>199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50"/>
      <c r="M44" s="178">
        <f>M43</f>
        <v>307106</v>
      </c>
      <c r="N44" s="189"/>
      <c r="O44" s="190"/>
    </row>
    <row r="45" spans="1:15" s="2" customFormat="1" ht="76.75" thickBot="1">
      <c r="A45" s="18">
        <v>29</v>
      </c>
      <c r="B45" s="236" t="s">
        <v>29</v>
      </c>
      <c r="C45" s="25" t="s">
        <v>91</v>
      </c>
      <c r="D45" s="59" t="s">
        <v>8</v>
      </c>
      <c r="E45" s="59" t="s">
        <v>81</v>
      </c>
      <c r="F45" s="99" t="s">
        <v>176</v>
      </c>
      <c r="G45" s="100" t="s">
        <v>177</v>
      </c>
      <c r="H45" s="101" t="s">
        <v>178</v>
      </c>
      <c r="I45" s="102" t="s">
        <v>179</v>
      </c>
      <c r="J45" s="95" t="s">
        <v>272</v>
      </c>
      <c r="K45" s="103" t="s">
        <v>206</v>
      </c>
      <c r="L45" s="123" t="s">
        <v>30</v>
      </c>
      <c r="M45" s="175">
        <v>223968</v>
      </c>
      <c r="N45" s="206" t="s">
        <v>348</v>
      </c>
      <c r="O45" s="221" t="s">
        <v>353</v>
      </c>
    </row>
    <row r="46" spans="1:15" s="2" customFormat="1" ht="14.3" thickBot="1">
      <c r="A46" s="248" t="s">
        <v>28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50"/>
      <c r="M46" s="178">
        <f>M45</f>
        <v>223968</v>
      </c>
      <c r="N46" s="189"/>
      <c r="O46" s="190"/>
    </row>
    <row r="47" spans="1:15" s="2" customFormat="1" ht="85.6" customHeight="1" thickBot="1">
      <c r="A47" s="59">
        <v>30</v>
      </c>
      <c r="B47" s="237" t="s">
        <v>231</v>
      </c>
      <c r="C47" s="63" t="s">
        <v>239</v>
      </c>
      <c r="D47" s="59" t="s">
        <v>8</v>
      </c>
      <c r="E47" s="59" t="s">
        <v>81</v>
      </c>
      <c r="F47" s="132" t="s">
        <v>220</v>
      </c>
      <c r="G47" s="133" t="s">
        <v>221</v>
      </c>
      <c r="H47" s="24" t="s">
        <v>223</v>
      </c>
      <c r="I47" s="86" t="s">
        <v>282</v>
      </c>
      <c r="J47" s="134"/>
      <c r="K47" s="150" t="s">
        <v>206</v>
      </c>
      <c r="L47" s="135" t="s">
        <v>228</v>
      </c>
      <c r="M47" s="180">
        <v>147000</v>
      </c>
      <c r="N47" s="206" t="s">
        <v>349</v>
      </c>
      <c r="O47" s="195" t="s">
        <v>316</v>
      </c>
    </row>
    <row r="48" spans="1:15" s="2" customFormat="1" ht="14.3" thickBot="1">
      <c r="A48" s="248" t="s">
        <v>36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50"/>
      <c r="M48" s="178">
        <f>M47</f>
        <v>147000</v>
      </c>
      <c r="N48" s="189"/>
      <c r="O48" s="190"/>
    </row>
    <row r="49" spans="1:15" ht="80.349999999999994" customHeight="1" thickBot="1">
      <c r="A49" s="18">
        <v>31</v>
      </c>
      <c r="B49" s="130" t="s">
        <v>22</v>
      </c>
      <c r="C49" s="25" t="s">
        <v>91</v>
      </c>
      <c r="D49" s="59" t="s">
        <v>8</v>
      </c>
      <c r="E49" s="59" t="s">
        <v>81</v>
      </c>
      <c r="F49" s="99" t="s">
        <v>180</v>
      </c>
      <c r="G49" s="104" t="s">
        <v>181</v>
      </c>
      <c r="H49" s="94" t="s">
        <v>182</v>
      </c>
      <c r="I49" s="41" t="s">
        <v>12</v>
      </c>
      <c r="J49" s="64" t="s">
        <v>273</v>
      </c>
      <c r="K49" s="97" t="s">
        <v>206</v>
      </c>
      <c r="L49" s="124" t="s">
        <v>183</v>
      </c>
      <c r="M49" s="175">
        <v>207019</v>
      </c>
      <c r="N49" s="206" t="s">
        <v>350</v>
      </c>
      <c r="O49" s="195" t="s">
        <v>317</v>
      </c>
    </row>
    <row r="50" spans="1:15" ht="14.95" thickBot="1">
      <c r="A50" s="248" t="s">
        <v>15</v>
      </c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50"/>
      <c r="M50" s="178">
        <f>M49</f>
        <v>207019</v>
      </c>
      <c r="N50" s="191"/>
      <c r="O50" s="192"/>
    </row>
    <row r="51" spans="1:15" ht="65.25">
      <c r="A51" s="19">
        <v>32</v>
      </c>
      <c r="B51" s="266" t="s">
        <v>23</v>
      </c>
      <c r="C51" s="23" t="s">
        <v>38</v>
      </c>
      <c r="D51" s="10" t="s">
        <v>31</v>
      </c>
      <c r="E51" s="10" t="s">
        <v>256</v>
      </c>
      <c r="F51" s="108" t="s">
        <v>280</v>
      </c>
      <c r="G51" s="108" t="s">
        <v>35</v>
      </c>
      <c r="H51" s="40" t="s">
        <v>66</v>
      </c>
      <c r="I51" s="74" t="s">
        <v>148</v>
      </c>
      <c r="J51" s="109" t="s">
        <v>44</v>
      </c>
      <c r="K51" s="143" t="s">
        <v>216</v>
      </c>
      <c r="L51" s="110" t="s">
        <v>37</v>
      </c>
      <c r="M51" s="241">
        <v>25000</v>
      </c>
      <c r="N51" s="207" t="s">
        <v>291</v>
      </c>
      <c r="O51" s="200" t="s">
        <v>318</v>
      </c>
    </row>
    <row r="52" spans="1:15" ht="76.099999999999994">
      <c r="A52" s="69">
        <v>33</v>
      </c>
      <c r="B52" s="267"/>
      <c r="C52" s="63" t="s">
        <v>80</v>
      </c>
      <c r="D52" s="1" t="s">
        <v>8</v>
      </c>
      <c r="E52" s="1" t="s">
        <v>81</v>
      </c>
      <c r="F52" s="1" t="s">
        <v>184</v>
      </c>
      <c r="G52" s="1" t="s">
        <v>185</v>
      </c>
      <c r="H52" s="106" t="s">
        <v>186</v>
      </c>
      <c r="I52" s="74" t="s">
        <v>148</v>
      </c>
      <c r="J52" s="107" t="s">
        <v>274</v>
      </c>
      <c r="K52" s="147" t="s">
        <v>206</v>
      </c>
      <c r="L52" s="125" t="s">
        <v>187</v>
      </c>
      <c r="M52" s="242">
        <v>329750</v>
      </c>
      <c r="N52" s="208" t="s">
        <v>347</v>
      </c>
      <c r="O52" s="200" t="s">
        <v>319</v>
      </c>
    </row>
    <row r="53" spans="1:15" ht="76.099999999999994">
      <c r="A53" s="20">
        <v>34</v>
      </c>
      <c r="B53" s="267"/>
      <c r="C53" s="63" t="s">
        <v>91</v>
      </c>
      <c r="D53" s="1" t="s">
        <v>8</v>
      </c>
      <c r="E53" s="1" t="s">
        <v>81</v>
      </c>
      <c r="F53" s="1" t="s">
        <v>188</v>
      </c>
      <c r="G53" s="1" t="s">
        <v>189</v>
      </c>
      <c r="H53" s="106" t="s">
        <v>190</v>
      </c>
      <c r="I53" s="68" t="s">
        <v>104</v>
      </c>
      <c r="J53" s="107" t="s">
        <v>275</v>
      </c>
      <c r="K53" s="147" t="s">
        <v>206</v>
      </c>
      <c r="L53" s="125" t="s">
        <v>191</v>
      </c>
      <c r="M53" s="242">
        <v>235900</v>
      </c>
      <c r="N53" s="208" t="s">
        <v>340</v>
      </c>
      <c r="O53" s="196" t="s">
        <v>320</v>
      </c>
    </row>
    <row r="54" spans="1:15" ht="87.65" thickBot="1">
      <c r="A54" s="20">
        <v>35</v>
      </c>
      <c r="B54" s="268"/>
      <c r="C54" s="63" t="s">
        <v>356</v>
      </c>
      <c r="D54" s="1" t="s">
        <v>8</v>
      </c>
      <c r="E54" s="1">
        <v>2021</v>
      </c>
      <c r="F54" s="239" t="s">
        <v>357</v>
      </c>
      <c r="G54" s="240" t="s">
        <v>358</v>
      </c>
      <c r="H54" s="307" t="s">
        <v>359</v>
      </c>
      <c r="I54" s="75" t="s">
        <v>12</v>
      </c>
      <c r="J54" s="107"/>
      <c r="K54" s="147" t="s">
        <v>360</v>
      </c>
      <c r="L54" s="244" t="s">
        <v>37</v>
      </c>
      <c r="M54" s="177">
        <v>5000</v>
      </c>
      <c r="N54" s="243" t="s">
        <v>361</v>
      </c>
      <c r="O54" s="200" t="s">
        <v>318</v>
      </c>
    </row>
    <row r="55" spans="1:15" ht="14.95" thickBot="1">
      <c r="A55" s="248" t="s">
        <v>10</v>
      </c>
      <c r="B55" s="252"/>
      <c r="C55" s="249"/>
      <c r="D55" s="249"/>
      <c r="E55" s="249"/>
      <c r="F55" s="249"/>
      <c r="G55" s="249"/>
      <c r="H55" s="249"/>
      <c r="I55" s="249"/>
      <c r="J55" s="249"/>
      <c r="K55" s="249"/>
      <c r="L55" s="250"/>
      <c r="M55" s="178">
        <f>M51+M52+M53+M54</f>
        <v>595650</v>
      </c>
      <c r="N55" s="191"/>
      <c r="O55" s="192"/>
    </row>
    <row r="56" spans="1:15" ht="55.55" customHeight="1" thickBot="1">
      <c r="A56" s="17">
        <v>36</v>
      </c>
      <c r="B56" s="7" t="s">
        <v>24</v>
      </c>
      <c r="C56" s="63" t="s">
        <v>239</v>
      </c>
      <c r="D56" s="46" t="s">
        <v>8</v>
      </c>
      <c r="E56" s="46" t="s">
        <v>224</v>
      </c>
      <c r="F56" s="49" t="s">
        <v>251</v>
      </c>
      <c r="G56" s="47" t="s">
        <v>225</v>
      </c>
      <c r="H56" s="50" t="s">
        <v>226</v>
      </c>
      <c r="I56" s="51" t="s">
        <v>276</v>
      </c>
      <c r="J56" s="52"/>
      <c r="K56" s="151" t="s">
        <v>206</v>
      </c>
      <c r="L56" s="138" t="s">
        <v>227</v>
      </c>
      <c r="M56" s="179">
        <v>68250</v>
      </c>
      <c r="N56" s="210" t="s">
        <v>290</v>
      </c>
      <c r="O56" s="195" t="s">
        <v>321</v>
      </c>
    </row>
    <row r="57" spans="1:15" ht="14.95" thickBot="1">
      <c r="A57" s="299" t="s">
        <v>11</v>
      </c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1"/>
      <c r="M57" s="183">
        <f>M56</f>
        <v>68250</v>
      </c>
      <c r="N57" s="191"/>
      <c r="O57" s="192"/>
    </row>
    <row r="58" spans="1:15" ht="56.25" customHeight="1">
      <c r="A58" s="262">
        <v>37</v>
      </c>
      <c r="B58" s="297" t="s">
        <v>42</v>
      </c>
      <c r="C58" s="262" t="s">
        <v>38</v>
      </c>
      <c r="D58" s="262" t="s">
        <v>8</v>
      </c>
      <c r="E58" s="262" t="s">
        <v>256</v>
      </c>
      <c r="F58" s="264" t="s">
        <v>285</v>
      </c>
      <c r="G58" s="264" t="s">
        <v>26</v>
      </c>
      <c r="H58" s="264" t="s">
        <v>27</v>
      </c>
      <c r="I58" s="264" t="s">
        <v>17</v>
      </c>
      <c r="J58" s="295" t="s">
        <v>45</v>
      </c>
      <c r="K58" s="293" t="s">
        <v>217</v>
      </c>
      <c r="L58" s="57" t="s">
        <v>18</v>
      </c>
      <c r="M58" s="291">
        <v>303438</v>
      </c>
      <c r="N58" s="287" t="s">
        <v>351</v>
      </c>
      <c r="O58" s="289" t="s">
        <v>308</v>
      </c>
    </row>
    <row r="59" spans="1:15" s="2" customFormat="1" ht="185.95" customHeight="1" thickBot="1">
      <c r="A59" s="263"/>
      <c r="B59" s="298"/>
      <c r="C59" s="263"/>
      <c r="D59" s="263"/>
      <c r="E59" s="263"/>
      <c r="F59" s="265"/>
      <c r="G59" s="265"/>
      <c r="H59" s="265"/>
      <c r="I59" s="265"/>
      <c r="J59" s="296"/>
      <c r="K59" s="294"/>
      <c r="L59" s="114" t="s">
        <v>78</v>
      </c>
      <c r="M59" s="292"/>
      <c r="N59" s="288"/>
      <c r="O59" s="290"/>
    </row>
    <row r="60" spans="1:15" s="2" customFormat="1" ht="14.3" thickBot="1">
      <c r="A60" s="251" t="s">
        <v>43</v>
      </c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3"/>
      <c r="M60" s="184">
        <f>M58</f>
        <v>303438</v>
      </c>
      <c r="N60" s="189"/>
      <c r="O60" s="190"/>
    </row>
    <row r="61" spans="1:15" s="2" customFormat="1" ht="98.5" thickBot="1">
      <c r="A61" s="17">
        <v>38</v>
      </c>
      <c r="B61" s="7" t="s">
        <v>67</v>
      </c>
      <c r="C61" s="24" t="s">
        <v>58</v>
      </c>
      <c r="D61" s="3" t="s">
        <v>8</v>
      </c>
      <c r="E61" s="3" t="s">
        <v>257</v>
      </c>
      <c r="F61" s="4" t="s">
        <v>60</v>
      </c>
      <c r="G61" s="4" t="s">
        <v>61</v>
      </c>
      <c r="H61" s="5" t="s">
        <v>62</v>
      </c>
      <c r="I61" s="4" t="s">
        <v>68</v>
      </c>
      <c r="J61" s="26"/>
      <c r="K61" s="149" t="s">
        <v>206</v>
      </c>
      <c r="L61" s="57" t="s">
        <v>63</v>
      </c>
      <c r="M61" s="174">
        <v>28961</v>
      </c>
      <c r="N61" s="211" t="s">
        <v>352</v>
      </c>
      <c r="O61" s="212" t="s">
        <v>322</v>
      </c>
    </row>
    <row r="62" spans="1:15" s="2" customFormat="1" ht="14.3" thickBot="1">
      <c r="A62" s="248" t="s">
        <v>59</v>
      </c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50"/>
      <c r="M62" s="178">
        <f>M61</f>
        <v>28961</v>
      </c>
      <c r="N62" s="189"/>
      <c r="O62" s="190"/>
    </row>
    <row r="63" spans="1:15" ht="14.3" thickBot="1">
      <c r="A63" s="21"/>
      <c r="B63" s="16"/>
      <c r="C63" s="16"/>
      <c r="D63" s="16"/>
      <c r="E63" s="16"/>
      <c r="F63" s="16"/>
      <c r="G63" s="16"/>
      <c r="H63" s="16"/>
      <c r="I63" s="9"/>
      <c r="J63" s="9"/>
      <c r="K63" s="9"/>
      <c r="L63" s="22"/>
      <c r="M63" s="153"/>
    </row>
    <row r="64" spans="1:15" ht="16.3" thickBot="1">
      <c r="A64" s="283" t="s">
        <v>258</v>
      </c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5"/>
      <c r="M64" s="154">
        <f>M13+M16+M23+M30+M35+M38+M40+M42+M44+M46+M48+M50+M55+M57+M60+M62</f>
        <v>7541101</v>
      </c>
    </row>
    <row r="67" spans="1:12" s="11" customFormat="1" ht="15.65">
      <c r="A67" s="27"/>
      <c r="B67" s="43" t="s">
        <v>259</v>
      </c>
      <c r="C67" s="28"/>
      <c r="D67" s="28"/>
      <c r="E67" s="28"/>
      <c r="F67" s="28"/>
      <c r="G67" s="28"/>
      <c r="I67" s="8"/>
      <c r="J67" s="8"/>
      <c r="K67" s="8"/>
      <c r="L67" s="2"/>
    </row>
    <row r="68" spans="1:12" s="11" customFormat="1" thickBot="1">
      <c r="A68" s="27"/>
      <c r="B68" s="27"/>
      <c r="C68" s="27"/>
      <c r="D68" s="29"/>
      <c r="E68" s="27"/>
      <c r="F68" s="30"/>
      <c r="G68" s="30"/>
      <c r="I68" s="8"/>
      <c r="J68" s="8"/>
      <c r="K68" s="8"/>
      <c r="L68" s="2"/>
    </row>
    <row r="69" spans="1:12" s="34" customFormat="1" ht="10.9">
      <c r="A69" s="31"/>
      <c r="B69" s="259" t="s">
        <v>46</v>
      </c>
      <c r="C69" s="260"/>
      <c r="D69" s="261"/>
      <c r="E69" s="32" t="s">
        <v>47</v>
      </c>
      <c r="F69" s="33"/>
      <c r="G69" s="33"/>
      <c r="I69" s="35"/>
      <c r="J69" s="35"/>
      <c r="K69" s="35"/>
    </row>
    <row r="70" spans="1:12" s="11" customFormat="1" ht="12.9">
      <c r="A70" s="27"/>
      <c r="B70" s="256" t="s">
        <v>48</v>
      </c>
      <c r="C70" s="257"/>
      <c r="D70" s="258"/>
      <c r="E70" s="36">
        <v>5</v>
      </c>
      <c r="F70" s="30"/>
      <c r="G70" s="30"/>
      <c r="I70" s="8"/>
      <c r="J70" s="8"/>
      <c r="K70" s="8"/>
      <c r="L70" s="2"/>
    </row>
    <row r="71" spans="1:12" s="11" customFormat="1" ht="12.9">
      <c r="A71" s="111"/>
      <c r="B71" s="269" t="s">
        <v>192</v>
      </c>
      <c r="C71" s="270"/>
      <c r="D71" s="271"/>
      <c r="E71" s="112">
        <v>2</v>
      </c>
      <c r="F71" s="30"/>
      <c r="G71" s="30"/>
      <c r="I71" s="8"/>
      <c r="J71" s="8"/>
      <c r="K71" s="8"/>
      <c r="L71" s="2"/>
    </row>
    <row r="72" spans="1:12" s="11" customFormat="1" ht="21.1" customHeight="1">
      <c r="A72" s="111"/>
      <c r="B72" s="269" t="s">
        <v>49</v>
      </c>
      <c r="C72" s="270"/>
      <c r="D72" s="271"/>
      <c r="E72" s="112">
        <v>6</v>
      </c>
      <c r="F72" s="30"/>
      <c r="G72" s="30"/>
      <c r="I72" s="8"/>
      <c r="J72" s="8"/>
      <c r="K72" s="8"/>
      <c r="L72" s="2"/>
    </row>
    <row r="73" spans="1:12" s="11" customFormat="1" ht="21.1" customHeight="1">
      <c r="A73" s="111"/>
      <c r="B73" s="269" t="s">
        <v>193</v>
      </c>
      <c r="C73" s="270"/>
      <c r="D73" s="271"/>
      <c r="E73" s="112">
        <v>6</v>
      </c>
      <c r="F73" s="30"/>
      <c r="G73" s="30"/>
      <c r="I73" s="8"/>
      <c r="J73" s="8"/>
      <c r="K73" s="8"/>
      <c r="L73" s="2"/>
    </row>
    <row r="74" spans="1:12" s="11" customFormat="1" ht="21.1" customHeight="1">
      <c r="A74" s="111"/>
      <c r="B74" s="269" t="s">
        <v>50</v>
      </c>
      <c r="C74" s="270"/>
      <c r="D74" s="271"/>
      <c r="E74" s="112">
        <v>4</v>
      </c>
      <c r="F74" s="30"/>
      <c r="G74" s="30"/>
      <c r="I74" s="8"/>
      <c r="J74" s="8"/>
      <c r="K74" s="8"/>
      <c r="L74" s="2"/>
    </row>
    <row r="75" spans="1:12" s="11" customFormat="1" ht="21.1" customHeight="1">
      <c r="A75" s="111"/>
      <c r="B75" s="269" t="s">
        <v>194</v>
      </c>
      <c r="C75" s="270"/>
      <c r="D75" s="271"/>
      <c r="E75" s="112">
        <v>2</v>
      </c>
      <c r="F75" s="30"/>
      <c r="G75" s="30"/>
      <c r="I75" s="8"/>
      <c r="J75" s="8"/>
      <c r="K75" s="8"/>
      <c r="L75" s="2"/>
    </row>
    <row r="76" spans="1:12" s="11" customFormat="1" ht="12.9">
      <c r="A76" s="111"/>
      <c r="B76" s="269" t="s">
        <v>195</v>
      </c>
      <c r="C76" s="270"/>
      <c r="D76" s="271"/>
      <c r="E76" s="112">
        <v>1</v>
      </c>
      <c r="F76" s="30"/>
      <c r="G76" s="30"/>
      <c r="I76" s="8"/>
      <c r="J76" s="8"/>
      <c r="K76" s="8"/>
      <c r="L76" s="2"/>
    </row>
    <row r="77" spans="1:12" s="11" customFormat="1" ht="12.9">
      <c r="A77" s="111"/>
      <c r="B77" s="269" t="s">
        <v>196</v>
      </c>
      <c r="C77" s="270"/>
      <c r="D77" s="271"/>
      <c r="E77" s="112">
        <v>1</v>
      </c>
      <c r="F77" s="30"/>
      <c r="G77" s="30"/>
      <c r="I77" s="8"/>
      <c r="J77" s="8"/>
      <c r="K77" s="8"/>
      <c r="L77" s="2"/>
    </row>
    <row r="78" spans="1:12" s="11" customFormat="1" ht="12.9">
      <c r="A78" s="111"/>
      <c r="B78" s="269" t="s">
        <v>197</v>
      </c>
      <c r="C78" s="270"/>
      <c r="D78" s="271"/>
      <c r="E78" s="112">
        <v>1</v>
      </c>
      <c r="F78" s="30"/>
      <c r="G78" s="30"/>
      <c r="I78" s="8"/>
      <c r="J78" s="8"/>
      <c r="K78" s="8"/>
      <c r="L78" s="2"/>
    </row>
    <row r="79" spans="1:12" s="11" customFormat="1" ht="14.3" customHeight="1">
      <c r="A79" s="111"/>
      <c r="B79" s="269" t="s">
        <v>51</v>
      </c>
      <c r="C79" s="270"/>
      <c r="D79" s="271"/>
      <c r="E79" s="112">
        <v>1</v>
      </c>
      <c r="F79" s="30"/>
      <c r="G79" s="30"/>
      <c r="I79" s="8"/>
      <c r="J79" s="8"/>
      <c r="K79" s="8"/>
      <c r="L79" s="2"/>
    </row>
    <row r="80" spans="1:12" s="11" customFormat="1" ht="13.6" customHeight="1">
      <c r="A80" s="27"/>
      <c r="B80" s="256" t="s">
        <v>52</v>
      </c>
      <c r="C80" s="257"/>
      <c r="D80" s="258"/>
      <c r="E80" s="36">
        <v>1</v>
      </c>
      <c r="F80" s="30"/>
      <c r="G80" s="30"/>
      <c r="I80" s="8"/>
      <c r="J80" s="8"/>
      <c r="K80" s="8"/>
      <c r="L80" s="2"/>
    </row>
    <row r="81" spans="1:12" s="11" customFormat="1" ht="12.9">
      <c r="A81" s="27"/>
      <c r="B81" s="256" t="s">
        <v>53</v>
      </c>
      <c r="C81" s="257"/>
      <c r="D81" s="258"/>
      <c r="E81" s="36">
        <v>1</v>
      </c>
      <c r="F81" s="30"/>
      <c r="G81" s="30"/>
      <c r="I81" s="8"/>
      <c r="J81" s="8"/>
      <c r="K81" s="8"/>
      <c r="L81" s="2"/>
    </row>
    <row r="82" spans="1:12" s="11" customFormat="1" ht="12.9">
      <c r="A82" s="27"/>
      <c r="B82" s="256" t="s">
        <v>54</v>
      </c>
      <c r="C82" s="257"/>
      <c r="D82" s="258"/>
      <c r="E82" s="37">
        <v>4</v>
      </c>
      <c r="F82" s="30"/>
      <c r="G82" s="30"/>
      <c r="I82" s="8"/>
      <c r="J82" s="8"/>
      <c r="K82" s="8"/>
      <c r="L82" s="2"/>
    </row>
    <row r="83" spans="1:12" s="11" customFormat="1" ht="12.9">
      <c r="A83" s="27"/>
      <c r="B83" s="272" t="s">
        <v>55</v>
      </c>
      <c r="C83" s="273"/>
      <c r="D83" s="274"/>
      <c r="E83" s="36">
        <v>1</v>
      </c>
      <c r="F83" s="30"/>
      <c r="G83" s="30"/>
      <c r="I83" s="8"/>
      <c r="J83" s="8"/>
      <c r="K83" s="8"/>
      <c r="L83" s="2"/>
    </row>
    <row r="84" spans="1:12" s="11" customFormat="1" ht="12.9">
      <c r="A84" s="27"/>
      <c r="B84" s="272" t="s">
        <v>56</v>
      </c>
      <c r="C84" s="273"/>
      <c r="D84" s="274"/>
      <c r="E84" s="36">
        <v>1</v>
      </c>
      <c r="F84" s="30"/>
      <c r="G84" s="30"/>
      <c r="I84" s="8"/>
      <c r="J84" s="8"/>
      <c r="K84" s="8"/>
      <c r="L84" s="2"/>
    </row>
    <row r="85" spans="1:12" s="11" customFormat="1" ht="23.95" customHeight="1" thickBot="1">
      <c r="A85" s="27"/>
      <c r="B85" s="272" t="s">
        <v>64</v>
      </c>
      <c r="C85" s="273"/>
      <c r="D85" s="274"/>
      <c r="E85" s="36">
        <v>1</v>
      </c>
      <c r="F85" s="30"/>
      <c r="G85" s="30"/>
      <c r="I85" s="8"/>
      <c r="J85" s="8"/>
      <c r="K85" s="8"/>
      <c r="L85" s="2"/>
    </row>
    <row r="86" spans="1:12" s="11" customFormat="1" ht="14.3" thickBot="1">
      <c r="A86" s="27"/>
      <c r="B86" s="275" t="s">
        <v>57</v>
      </c>
      <c r="C86" s="276"/>
      <c r="D86" s="277"/>
      <c r="E86" s="38">
        <f>SUM(E70:E85)</f>
        <v>38</v>
      </c>
      <c r="F86" s="30"/>
      <c r="G86" s="30"/>
      <c r="I86" s="8"/>
      <c r="J86" s="8"/>
      <c r="K86" s="8"/>
      <c r="L86" s="2"/>
    </row>
  </sheetData>
  <autoFilter ref="A6:Q62" xr:uid="{00000000-0001-0000-0000-000000000000}"/>
  <mergeCells count="59">
    <mergeCell ref="N58:N59"/>
    <mergeCell ref="O58:O59"/>
    <mergeCell ref="M58:M59"/>
    <mergeCell ref="A46:L46"/>
    <mergeCell ref="K58:K59"/>
    <mergeCell ref="J58:J59"/>
    <mergeCell ref="A58:A59"/>
    <mergeCell ref="B58:B59"/>
    <mergeCell ref="C58:C59"/>
    <mergeCell ref="D58:D59"/>
    <mergeCell ref="A48:L48"/>
    <mergeCell ref="A50:L50"/>
    <mergeCell ref="A57:L57"/>
    <mergeCell ref="G58:G59"/>
    <mergeCell ref="H58:H59"/>
    <mergeCell ref="A1:M1"/>
    <mergeCell ref="A3:M3"/>
    <mergeCell ref="A4:M4"/>
    <mergeCell ref="A64:L64"/>
    <mergeCell ref="A60:L60"/>
    <mergeCell ref="B17:B22"/>
    <mergeCell ref="B8:B12"/>
    <mergeCell ref="A42:L42"/>
    <mergeCell ref="A44:L44"/>
    <mergeCell ref="B24:B29"/>
    <mergeCell ref="A30:L30"/>
    <mergeCell ref="B36:B37"/>
    <mergeCell ref="A38:L38"/>
    <mergeCell ref="A40:L40"/>
    <mergeCell ref="A35:L35"/>
    <mergeCell ref="B31:B34"/>
    <mergeCell ref="B85:D85"/>
    <mergeCell ref="B86:D86"/>
    <mergeCell ref="B79:D79"/>
    <mergeCell ref="B80:D80"/>
    <mergeCell ref="B81:D81"/>
    <mergeCell ref="B82:D82"/>
    <mergeCell ref="B83:D83"/>
    <mergeCell ref="B84:D84"/>
    <mergeCell ref="B76:D76"/>
    <mergeCell ref="B77:D77"/>
    <mergeCell ref="B78:D78"/>
    <mergeCell ref="B71:D71"/>
    <mergeCell ref="B73:D73"/>
    <mergeCell ref="B75:D75"/>
    <mergeCell ref="B72:D72"/>
    <mergeCell ref="B74:D74"/>
    <mergeCell ref="A23:L23"/>
    <mergeCell ref="A13:L13"/>
    <mergeCell ref="B14:B15"/>
    <mergeCell ref="A16:L16"/>
    <mergeCell ref="B70:D70"/>
    <mergeCell ref="B69:D69"/>
    <mergeCell ref="A62:L62"/>
    <mergeCell ref="E58:E59"/>
    <mergeCell ref="A55:L55"/>
    <mergeCell ref="F58:F59"/>
    <mergeCell ref="I58:I59"/>
    <mergeCell ref="B51:B54"/>
  </mergeCells>
  <hyperlinks>
    <hyperlink ref="J58" r:id="rId1" xr:uid="{00000000-0004-0000-0000-000006000000}"/>
    <hyperlink ref="J51" r:id="rId2" xr:uid="{00000000-0004-0000-0000-000008000000}"/>
    <hyperlink ref="J17" r:id="rId3" xr:uid="{00000000-0004-0000-0000-000009000000}"/>
    <hyperlink ref="L31" r:id="rId4" tooltip="Echipa pr.: Dubina Dan;  Dinu Florea; Both Ioan; Neagu Calin; Marginean Ioan; Abrudan Ovidiu; Ung Miloico;  Buzatu Raluca Ioana; Bodea Florin Liviu; Burca Mircea; Georgescu Mircea; Popa Albu Gheorghe Viorel" xr:uid="{00000000-0004-0000-0000-00000C000000}"/>
    <hyperlink ref="L51" r:id="rId5" tooltip="Echipa pr.: Balint Cornel; Mischie Septimiu; Iftode Cora; Silaghi Andrei-Marius" xr:uid="{00000000-0004-0000-0000-000011000000}"/>
    <hyperlink ref="L59" r:id="rId6" tooltip="Jurca Marius; Ciopec Mihaela; Lupa Lavinia; Hulka Iosif; Mînzatu Vasile; Şoşdean Corina; Mihăilescu Maria; Buzatu Raluca Ioana; Vitan Liviu-Danut; Herban Sorin; Pavel Stefan; Muntean Daniel-Mihai; Gireada Mihaita-Constantin; Mirea Monica; Ciopec Alexandra" display="mailto:viorel.ungureanu@upt.ro" xr:uid="{00000000-0004-0000-0000-000013000000}"/>
    <hyperlink ref="L58" r:id="rId7" tooltip="Echipa pr.: Ciutina Adrian; Marşavina Liviu; Linul Emanoil; Şerban Dan Andrei; Negru Radu; Rusu Lucian; Stoia Dan Ioan; Muntean Nicolae; Cornea Octavian; Hulea Dan (DRD); Boldea Ion; Tutelea Lucian; Şorândaru Ciprian; Negrea Petru; Vancea Cosmin" xr:uid="{00000000-0004-0000-0000-000014000000}"/>
    <hyperlink ref="L61" r:id="rId8" tooltip="Echipa pr.:  Dragomir Gabriel Mugurel; Popescu-Mitroi Maria Monica; Todorescu Liliana Luminita; Vrgovici Svetlana Maria; Mihartescu Ana Andreea; Negrut Mircea; Gherhes Vasile" xr:uid="{00000000-0004-0000-0000-000015000000}"/>
    <hyperlink ref="L17" r:id="rId9" tooltip="Echipa pr.: Pode Rodica; Cocheci Laura; Pop Aniela; Vodă Raluca; Ighian Lacrima; Baciu Anamaria; Licurici (cas. Delcioiu) Claudia" xr:uid="{00000000-0004-0000-0000-000016000000}"/>
    <hyperlink ref="L9" r:id="rId10" tooltip="Echipa pr.: Preitl Stefan" xr:uid="{00000000-0004-0000-0000-00001A000000}"/>
    <hyperlink ref="L10" r:id="rId11" tooltip="Echipa pr.: Borlea Alexandra-Bianca; Lala Timotei" xr:uid="{00000000-0004-0000-0000-00001B000000}"/>
    <hyperlink ref="L14" r:id="rId12" tooltip="Echipa pr.: Udrescu-Milosav Mihai" xr:uid="{00000000-0004-0000-0000-00001D000000}"/>
    <hyperlink ref="L15" r:id="rId13" tooltip="Echipa pr.: Iovanovici Alexandru; Topîrceanu Alexandru; Ardelean Sebastian" xr:uid="{00000000-0004-0000-0000-00001E000000}"/>
    <hyperlink ref="L18" r:id="rId14" tooltip="Echipa pr.: Pop Aniela; Ighian Lacrima-Crysty; Delcioiu Claudia; Vasile Sergiu; Voda Raluca" xr:uid="{00000000-0004-0000-0000-00001F000000}"/>
    <hyperlink ref="L19" r:id="rId15" tooltip="Echipa pr.: Ianoș Robert Gabriel; Păcurariu Cornelia Silvia; Căpraru Diana-Aylin" xr:uid="{00000000-0004-0000-0000-000020000000}"/>
    <hyperlink ref="L24" r:id="rId16" tooltip="Echipa pr.: Todea Anamaria; Aparaschivei Diana; Biro Emese; Păușescu Iulia-Maria; Paul Cristina Ana; Badea Valentin; Tănase Ionuț-Mihai" xr:uid="{00000000-0004-0000-0000-000022000000}"/>
    <hyperlink ref="L25" r:id="rId17" tooltip="Echipa pr.: Pausescu Iulia-Maria; Todea Anamaria; Badea Valentin; Tanase Ionut-Mihai; Bitcan Ionut" xr:uid="{00000000-0004-0000-0000-000023000000}"/>
    <hyperlink ref="L26" r:id="rId18" tooltip="Echipa pr.: Peter Francisc; Todea Anamaria; Pausescu Iulia-Maria; Ordodi Valentin Laurentiu; Aparaschvei Diana; Bitcan Ionut" xr:uid="{00000000-0004-0000-0000-000024000000}"/>
    <hyperlink ref="L27" r:id="rId19" tooltip="Echipa pr.: Rusu Gherlinde; Marc Simona; Vasilescu Corina" xr:uid="{00000000-0004-0000-0000-000025000000}"/>
    <hyperlink ref="L33" r:id="rId20" tooltip="Echipa pr.: Chesoan Adriana; Both Ioan; Prodan Anna; Mosnoi Eujen; Dubină Dan; Abrudan Ovidiu; Ung Miloico; Popa-Albu Viorel-Gheorghe" xr:uid="{00000000-0004-0000-0000-000027000000}"/>
    <hyperlink ref="L36" r:id="rId21" tooltip="Echipa pr.:  Lascu Dan Florentin" xr:uid="{00000000-0004-0000-0000-000028000000}"/>
    <hyperlink ref="L37" r:id="rId22" tooltip="Echipa pr.: Ricman Radu; Covaci Corina; Ilies Elisei; Marinca Magdalena" xr:uid="{00000000-0004-0000-0000-000029000000}"/>
    <hyperlink ref="L39" r:id="rId23" tooltip="Echipa pr.: Molnar-Matei-Cozma Florin Stelian; Băloi Alexandru; Bucătariu Ilona; Simo Attila; Băloi Felicia; Roman Raul Cristian; Paven Loredana (Drd); Salinschi Marin (Drd)" xr:uid="{00000000-0004-0000-0000-00002A000000}"/>
    <hyperlink ref="L41" r:id="rId24" tooltip="Echipa pr.:  Hulea Dan-Cornel; Vitan Liviu-Dănuț; Martin Adrian; Andreescu Gheorghe-Daniel; Popa Ana-Adela; Diaconu Denisa; Gireadă Mihăiță Constantin" xr:uid="{00000000-0004-0000-0000-00002B000000}"/>
    <hyperlink ref="L43" r:id="rId25" tooltip="Echipa pr.: Ercuta Aurel; Mitelea Ion; Bolocan Vlad; Sprincenatu Roxan; Novac Andrei" xr:uid="{00000000-0004-0000-0000-00002C000000}"/>
    <hyperlink ref="L49" r:id="rId26" tooltip="Echipa pr.:  Resiga Romeo Florin; Tanasa Constantin; Stuparu Adrian; Szakal Raul-Alexandru; Ardelean Timotei " xr:uid="{00000000-0004-0000-0000-00002D000000}"/>
    <hyperlink ref="L52" r:id="rId27" tooltip="Echipa pr.: Ancuți O.Codruța; Kis Arpad; Baltă Horia " xr:uid="{00000000-0004-0000-0000-00002E000000}"/>
    <hyperlink ref="L53" r:id="rId28" tooltip="Echipa pr.:  Kis Arpad; Timofte Radu; Ancuți Cosmin " xr:uid="{00000000-0004-0000-0000-00002F000000}"/>
    <hyperlink ref="L45" r:id="rId29" tooltip="Echipa pr.: Luminosu Caius-Tudor; Miclea Şerban;  Mihali Lavinia Maria; Diaconescu Andra-Elena; Sîrbu Roxana-Mihaela" xr:uid="{00000000-0004-0000-0000-000030000000}"/>
    <hyperlink ref="L32" r:id="rId30" tooltip="Echipa pr.: Marginean Ioan; Dubina Dan; Ungureanu Daniel-Viorel; Grecea Daniel; Grecea Carmen; Chesoan Adriana; Neagu Calin; Legian Raluca; Moscovici Ana; Constantinescu Dan; Abrudan Ovidiu; Teodorescu Andrei-Costin" xr:uid="{00000000-0004-0000-0000-000031000000}"/>
    <hyperlink ref="J43" r:id="rId31" xr:uid="{00000000-0004-0000-0000-000032000000}"/>
    <hyperlink ref="J19" r:id="rId32" xr:uid="{00000000-0004-0000-0000-000033000000}"/>
    <hyperlink ref="L20" r:id="rId33" tooltip="Echipa pr.: Negrea Petru; Cocheci Laura; Tolea Samuel Nick" xr:uid="{391AC6AB-AD8B-442B-BD4C-E9744C795A9A}"/>
    <hyperlink ref="J8" r:id="rId34" xr:uid="{86197373-0406-452A-9B9D-AF4F49DBF322}"/>
    <hyperlink ref="L11" r:id="rId35" tooltip="Echipa pr.: Preitl Ștefan; Szedlak-Stinean Alexandra-Iulia; Roman Raul-Cristian; Hedrea Elena-Lorena" xr:uid="{594BE710-23B3-4D5B-ADBC-8933B77DB64E}"/>
    <hyperlink ref="L28" r:id="rId36" tooltip="Echipa pr.: Păușescu Iulia-Maria; Aparaschivei Diana; Benea Ioana-Cristina; Tănase Ionuț-Mihai; Ledeti Ionuț Valentin; Bîtcan Ionuț; Pană Ana" display="TODEA Anamaria" xr:uid="{CE31968E-A7B6-4C8D-BC1A-BCB9FA9FF382}"/>
    <hyperlink ref="J9" r:id="rId37" xr:uid="{C8885468-8012-49FF-8A6B-C5AC51EC1652}"/>
    <hyperlink ref="J10" r:id="rId38" xr:uid="{5CEF266E-1EB2-437B-932F-DC07E8E94D57}"/>
    <hyperlink ref="J11" r:id="rId39" xr:uid="{28625266-D1D5-45F9-9FFA-98C02C5E6808}"/>
    <hyperlink ref="J18" r:id="rId40" xr:uid="{EBF0D76B-24C9-4670-8600-AC8FC53B7FCD}"/>
    <hyperlink ref="J21" r:id="rId41" xr:uid="{03FAEBDE-DA55-4116-B66C-A817F579C05E}"/>
    <hyperlink ref="J24" r:id="rId42" xr:uid="{AD61347F-A981-41EE-91C1-5D2367477B6D}"/>
    <hyperlink ref="J25" r:id="rId43" xr:uid="{62BD88E3-9B6A-44F6-8E48-9F0FC98F6722}"/>
    <hyperlink ref="J26" r:id="rId44" xr:uid="{48C0CEE8-886E-4ABA-8986-1D2B858BE3E3}"/>
    <hyperlink ref="J27" r:id="rId45" xr:uid="{A98930E5-CE83-46A8-98AE-8748A94019A3}"/>
    <hyperlink ref="J28" r:id="rId46" xr:uid="{5C4EBB22-0CCB-4CA8-B121-F40764A6B38B}"/>
    <hyperlink ref="J32" r:id="rId47" xr:uid="{399D813A-E1ED-43AB-BE36-B23578D51607}"/>
    <hyperlink ref="J33" r:id="rId48" xr:uid="{641B0923-D18D-469B-A79A-2802EE068356}"/>
    <hyperlink ref="J45" r:id="rId49" xr:uid="{8F569000-E929-4D81-92C4-945979AD691B}"/>
    <hyperlink ref="J49" r:id="rId50" xr:uid="{5EF0E543-246C-44CC-8418-D04FDD0137CE}"/>
    <hyperlink ref="J52" r:id="rId51" xr:uid="{EB2A2196-5DFC-4CD2-8BB4-078F57167F7D}"/>
    <hyperlink ref="J53" r:id="rId52" xr:uid="{02A894B3-879A-487E-A5F4-1F14E37F8F55}"/>
    <hyperlink ref="O9" r:id="rId53" xr:uid="{3FB4D0B1-6DE9-49F3-AF56-1E1A3D4DD466}"/>
    <hyperlink ref="O10" r:id="rId54" xr:uid="{BD495FF6-F8F3-453F-BEDF-2181E4C16677}"/>
    <hyperlink ref="O11" r:id="rId55" xr:uid="{60DDD118-2D69-475F-BF94-C9906862135B}"/>
    <hyperlink ref="O14" r:id="rId56" xr:uid="{463B4653-0EA8-4C87-9C9E-E0F61E1BFC33}"/>
    <hyperlink ref="O15" r:id="rId57" xr:uid="{1B98FFF0-2625-4CF9-A6D3-48B8999F8785}"/>
    <hyperlink ref="O17" r:id="rId58" xr:uid="{94DFA295-0FA5-49BF-BE39-C5B83419087E}"/>
    <hyperlink ref="O19" r:id="rId59" xr:uid="{F5785567-8CF3-4CD5-AF53-D7849B1466F6}"/>
    <hyperlink ref="O20" r:id="rId60" xr:uid="{BA967634-2A47-4568-801C-78EFED2C60C8}"/>
    <hyperlink ref="O18" r:id="rId61" xr:uid="{7BEDD6E1-C554-4775-84BA-D21915450ACF}"/>
    <hyperlink ref="O21" r:id="rId62" xr:uid="{65DAE3B6-14D8-4231-B0E6-F4DF23384C6C}"/>
    <hyperlink ref="O22" r:id="rId63" xr:uid="{8FA4BB43-AE49-4FCC-98FA-3CCDDD7FF093}"/>
    <hyperlink ref="O24" r:id="rId64" xr:uid="{9D8A3C41-A154-49A3-A365-B8BF93BA85CE}"/>
    <hyperlink ref="O27" r:id="rId65" xr:uid="{F6688C37-3893-4973-A14B-519ECB1F2EB1}"/>
    <hyperlink ref="O28" r:id="rId66" display="anamaria.todea@upt.ro" xr:uid="{CD9133E1-EBD0-4306-87D4-B415B09AE8F4}"/>
    <hyperlink ref="O25" r:id="rId67" xr:uid="{C7F1B9D8-9EBB-4560-BE20-EF149317A4EA}"/>
    <hyperlink ref="O26" r:id="rId68" xr:uid="{12BAD05C-05CB-4630-AF28-5361EEB0D83B}"/>
    <hyperlink ref="O29" r:id="rId69" xr:uid="{76D13BF2-1304-46FE-9764-9AD1C3205AE6}"/>
    <hyperlink ref="O31" r:id="rId70" xr:uid="{99B445A9-B419-4652-85BE-819034CFE25F}"/>
    <hyperlink ref="O32" r:id="rId71" xr:uid="{B1AC1961-27B3-48D4-8AC4-838C47A9D739}"/>
    <hyperlink ref="O33" r:id="rId72" xr:uid="{8EB9BBBE-B67C-4021-AF2B-5D73281F7130}"/>
    <hyperlink ref="O34" r:id="rId73" xr:uid="{986F7634-2CEE-471C-87D4-F6D268B83C99}"/>
    <hyperlink ref="O36" r:id="rId74" xr:uid="{B09DD834-314F-49FD-8BC9-6AD3416A632A}"/>
    <hyperlink ref="O37" r:id="rId75" xr:uid="{71C7D2E5-AA50-4885-8D9B-78A25E54F595}"/>
    <hyperlink ref="O39" r:id="rId76" xr:uid="{72799781-0DCD-43F0-B53F-D0AC9A58023F}"/>
    <hyperlink ref="O41" r:id="rId77" xr:uid="{45FCD592-B083-4F0D-BC3F-FD7389C3DD3D}"/>
    <hyperlink ref="O43" r:id="rId78" xr:uid="{839F3E0B-7E22-41FA-AC97-A2C27ADE342C}"/>
    <hyperlink ref="O47" r:id="rId79" xr:uid="{1795B413-F5BE-4F37-9279-E3D8D0631AA4}"/>
    <hyperlink ref="O49" r:id="rId80" xr:uid="{1D342DC6-07DF-4F96-B1D8-43327B31294E}"/>
    <hyperlink ref="O51" r:id="rId81" xr:uid="{F547B547-1375-42C9-80F8-043AB5A155CE}"/>
    <hyperlink ref="O53" r:id="rId82" xr:uid="{51B1AB94-5C30-4E93-B23A-6A977766FF41}"/>
    <hyperlink ref="O52" r:id="rId83" xr:uid="{FD92D62E-DD6A-4B4E-BAFF-E24DD495DCD6}"/>
    <hyperlink ref="O56" r:id="rId84" xr:uid="{CBFE33E2-C382-48FC-B6CA-2CCD137D80BE}"/>
    <hyperlink ref="O58" r:id="rId85" xr:uid="{2D6C900F-C6D8-4AC5-826D-1FAC45579D8D}"/>
    <hyperlink ref="O61" r:id="rId86" xr:uid="{99E50E23-86CB-4268-8AE9-414B3184F977}"/>
    <hyperlink ref="O12" r:id="rId87" xr:uid="{7AE70C05-680A-4B8D-8F89-8A477B19C1CB}"/>
    <hyperlink ref="O8" r:id="rId88" xr:uid="{B990C1C5-15A1-4185-9A44-4F396B4D33E7}"/>
    <hyperlink ref="O45" r:id="rId89" xr:uid="{4B3770DB-6E33-48DC-92A4-927E3B8FC232}"/>
    <hyperlink ref="O54" r:id="rId90" xr:uid="{DBD7C87B-535C-425E-91CD-0A1BB06ADD3B}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DEC7-C983-4D54-8770-7A341BC9CF6C}">
  <dimension ref="A1:N39"/>
  <sheetViews>
    <sheetView topLeftCell="A19" workbookViewId="0">
      <selection activeCell="H36" sqref="H36"/>
    </sheetView>
  </sheetViews>
  <sheetFormatPr defaultColWidth="9.125" defaultRowHeight="13.6"/>
  <cols>
    <col min="1" max="1" width="4.25" style="12" customWidth="1"/>
    <col min="2" max="2" width="7.125" style="12" customWidth="1"/>
    <col min="3" max="3" width="12" style="12" customWidth="1"/>
    <col min="4" max="4" width="10.125" style="12" customWidth="1"/>
    <col min="5" max="5" width="13.75" style="12" customWidth="1"/>
    <col min="6" max="6" width="12.125" style="12" customWidth="1"/>
    <col min="7" max="7" width="23.375" style="12" customWidth="1"/>
    <col min="8" max="8" width="13.875" style="8" customWidth="1"/>
    <col min="9" max="9" width="13" style="2" customWidth="1"/>
    <col min="10" max="10" width="14.375" style="152" customWidth="1"/>
    <col min="11" max="11" width="28" style="12" customWidth="1"/>
    <col min="12" max="12" width="25.75" style="12" customWidth="1"/>
    <col min="13" max="16384" width="9.125" style="12"/>
  </cols>
  <sheetData>
    <row r="1" spans="1:14" s="11" customFormat="1" ht="23.95" customHeight="1">
      <c r="A1" s="302" t="s">
        <v>16</v>
      </c>
      <c r="B1" s="302"/>
      <c r="C1" s="302"/>
      <c r="D1" s="302"/>
      <c r="E1" s="302"/>
      <c r="F1" s="302"/>
      <c r="G1" s="302"/>
      <c r="H1" s="302"/>
      <c r="I1" s="302"/>
      <c r="J1" s="233"/>
    </row>
    <row r="2" spans="1:14" s="11" customFormat="1" ht="23.95" customHeight="1">
      <c r="A2" s="219"/>
      <c r="B2" s="220"/>
      <c r="C2" s="220"/>
      <c r="D2" s="220"/>
      <c r="E2" s="220"/>
      <c r="F2" s="220"/>
      <c r="G2" s="220"/>
      <c r="H2" s="220"/>
      <c r="I2" s="115"/>
      <c r="J2" s="220"/>
    </row>
    <row r="3" spans="1:14" s="11" customFormat="1" ht="25.5" customHeight="1">
      <c r="A3" s="280" t="s">
        <v>71</v>
      </c>
      <c r="B3" s="280"/>
      <c r="C3" s="280"/>
      <c r="D3" s="280"/>
      <c r="E3" s="280"/>
      <c r="F3" s="280"/>
      <c r="G3" s="280"/>
      <c r="H3" s="280"/>
      <c r="I3" s="280"/>
      <c r="J3" s="234"/>
    </row>
    <row r="4" spans="1:14" s="11" customFormat="1" ht="21.1" customHeight="1">
      <c r="A4" s="282" t="s">
        <v>204</v>
      </c>
      <c r="B4" s="282"/>
      <c r="C4" s="282"/>
      <c r="D4" s="282"/>
      <c r="E4" s="282"/>
      <c r="F4" s="282"/>
      <c r="G4" s="282"/>
      <c r="H4" s="282"/>
      <c r="I4" s="282"/>
      <c r="J4" s="235"/>
    </row>
    <row r="5" spans="1:14" ht="14.3" thickBot="1"/>
    <row r="6" spans="1:14" s="13" customFormat="1" ht="61.5" customHeight="1" thickBot="1">
      <c r="A6" s="166" t="s">
        <v>13</v>
      </c>
      <c r="B6" s="167" t="s">
        <v>70</v>
      </c>
      <c r="C6" s="168" t="s">
        <v>1</v>
      </c>
      <c r="D6" s="168" t="s">
        <v>2</v>
      </c>
      <c r="E6" s="167" t="s">
        <v>3</v>
      </c>
      <c r="F6" s="167" t="s">
        <v>9</v>
      </c>
      <c r="G6" s="167" t="s">
        <v>25</v>
      </c>
      <c r="H6" s="167" t="s">
        <v>283</v>
      </c>
      <c r="I6" s="167" t="s">
        <v>200</v>
      </c>
      <c r="J6" s="213" t="s">
        <v>325</v>
      </c>
      <c r="K6" s="185" t="s">
        <v>235</v>
      </c>
      <c r="L6" s="186" t="s">
        <v>292</v>
      </c>
    </row>
    <row r="7" spans="1:14" s="2" customFormat="1" ht="57.1" customHeight="1">
      <c r="A7" s="19">
        <v>1</v>
      </c>
      <c r="B7" s="266" t="s">
        <v>19</v>
      </c>
      <c r="C7" s="10" t="s">
        <v>8</v>
      </c>
      <c r="D7" s="10" t="s">
        <v>255</v>
      </c>
      <c r="E7" s="108" t="s">
        <v>254</v>
      </c>
      <c r="F7" s="77" t="s">
        <v>40</v>
      </c>
      <c r="G7" s="40" t="s">
        <v>41</v>
      </c>
      <c r="H7" s="143" t="s">
        <v>206</v>
      </c>
      <c r="I7" s="163" t="s">
        <v>207</v>
      </c>
      <c r="J7" s="172">
        <v>3122</v>
      </c>
      <c r="K7" s="170" t="s">
        <v>253</v>
      </c>
      <c r="L7" s="193" t="s">
        <v>324</v>
      </c>
      <c r="N7" s="140" t="s">
        <v>208</v>
      </c>
    </row>
    <row r="8" spans="1:14" s="2" customFormat="1" ht="57.1" customHeight="1">
      <c r="A8" s="65">
        <v>2</v>
      </c>
      <c r="B8" s="267"/>
      <c r="C8" s="58" t="s">
        <v>8</v>
      </c>
      <c r="D8" s="58" t="s">
        <v>81</v>
      </c>
      <c r="E8" s="58" t="s">
        <v>87</v>
      </c>
      <c r="F8" s="74" t="s">
        <v>88</v>
      </c>
      <c r="G8" s="67" t="s">
        <v>89</v>
      </c>
      <c r="H8" s="142" t="s">
        <v>206</v>
      </c>
      <c r="I8" s="116" t="s">
        <v>90</v>
      </c>
      <c r="J8" s="173">
        <v>141376</v>
      </c>
      <c r="K8" s="194" t="s">
        <v>286</v>
      </c>
      <c r="L8" s="214" t="s">
        <v>293</v>
      </c>
      <c r="N8" s="139"/>
    </row>
    <row r="9" spans="1:14" s="2" customFormat="1" ht="43.5">
      <c r="A9" s="69">
        <v>3</v>
      </c>
      <c r="B9" s="267"/>
      <c r="C9" s="216" t="s">
        <v>8</v>
      </c>
      <c r="D9" s="216" t="s">
        <v>81</v>
      </c>
      <c r="E9" s="216" t="s">
        <v>92</v>
      </c>
      <c r="F9" s="218" t="s">
        <v>93</v>
      </c>
      <c r="G9" s="70" t="s">
        <v>94</v>
      </c>
      <c r="H9" s="72" t="s">
        <v>206</v>
      </c>
      <c r="I9" s="117" t="s">
        <v>95</v>
      </c>
      <c r="J9" s="215">
        <v>207500</v>
      </c>
      <c r="K9" s="194" t="s">
        <v>327</v>
      </c>
      <c r="L9" s="196" t="s">
        <v>294</v>
      </c>
    </row>
    <row r="10" spans="1:14" s="2" customFormat="1" ht="43.5">
      <c r="A10" s="69">
        <v>4</v>
      </c>
      <c r="B10" s="267"/>
      <c r="C10" s="216" t="s">
        <v>8</v>
      </c>
      <c r="D10" s="216" t="s">
        <v>81</v>
      </c>
      <c r="E10" s="216" t="s">
        <v>96</v>
      </c>
      <c r="F10" s="218" t="s">
        <v>97</v>
      </c>
      <c r="G10" s="62" t="s">
        <v>98</v>
      </c>
      <c r="H10" s="72" t="s">
        <v>206</v>
      </c>
      <c r="I10" s="117" t="s">
        <v>99</v>
      </c>
      <c r="J10" s="215">
        <v>236762</v>
      </c>
      <c r="K10" s="197" t="s">
        <v>328</v>
      </c>
      <c r="L10" s="196" t="s">
        <v>295</v>
      </c>
    </row>
    <row r="11" spans="1:14" s="2" customFormat="1" ht="65.900000000000006" thickBot="1">
      <c r="A11" s="18">
        <v>5</v>
      </c>
      <c r="B11" s="268"/>
      <c r="C11" s="59" t="s">
        <v>8</v>
      </c>
      <c r="D11" s="59" t="s">
        <v>240</v>
      </c>
      <c r="E11" s="80" t="s">
        <v>246</v>
      </c>
      <c r="F11" s="86" t="s">
        <v>247</v>
      </c>
      <c r="G11" s="164" t="s">
        <v>245</v>
      </c>
      <c r="H11" s="73" t="s">
        <v>206</v>
      </c>
      <c r="I11" s="136" t="s">
        <v>229</v>
      </c>
      <c r="J11" s="175">
        <v>262249</v>
      </c>
      <c r="K11" s="225" t="s">
        <v>248</v>
      </c>
      <c r="L11" s="226" t="s">
        <v>323</v>
      </c>
    </row>
    <row r="12" spans="1:14" s="2" customFormat="1" ht="57.1" customHeight="1">
      <c r="A12" s="19">
        <v>6</v>
      </c>
      <c r="B12" s="254" t="s">
        <v>100</v>
      </c>
      <c r="C12" s="10" t="s">
        <v>8</v>
      </c>
      <c r="D12" s="10" t="s">
        <v>81</v>
      </c>
      <c r="E12" s="10" t="s">
        <v>101</v>
      </c>
      <c r="F12" s="77" t="s">
        <v>102</v>
      </c>
      <c r="G12" s="78" t="s">
        <v>103</v>
      </c>
      <c r="H12" s="143" t="s">
        <v>206</v>
      </c>
      <c r="I12" s="119" t="s">
        <v>105</v>
      </c>
      <c r="J12" s="172">
        <v>129655</v>
      </c>
      <c r="K12" s="199" t="s">
        <v>287</v>
      </c>
      <c r="L12" s="200" t="s">
        <v>296</v>
      </c>
    </row>
    <row r="13" spans="1:14" s="2" customFormat="1" ht="54.35">
      <c r="A13" s="65">
        <v>7</v>
      </c>
      <c r="B13" s="286"/>
      <c r="C13" s="58" t="s">
        <v>31</v>
      </c>
      <c r="D13" s="58" t="s">
        <v>81</v>
      </c>
      <c r="E13" s="58" t="s">
        <v>106</v>
      </c>
      <c r="F13" s="222" t="s">
        <v>107</v>
      </c>
      <c r="G13" s="223" t="s">
        <v>108</v>
      </c>
      <c r="H13" s="142" t="s">
        <v>206</v>
      </c>
      <c r="I13" s="116" t="s">
        <v>110</v>
      </c>
      <c r="J13" s="173">
        <v>137392</v>
      </c>
      <c r="K13" s="201" t="s">
        <v>329</v>
      </c>
      <c r="L13" s="214" t="s">
        <v>297</v>
      </c>
    </row>
    <row r="14" spans="1:14" s="6" customFormat="1" ht="65.25">
      <c r="A14" s="224">
        <v>8</v>
      </c>
      <c r="B14" s="303" t="s">
        <v>20</v>
      </c>
      <c r="C14" s="216" t="s">
        <v>8</v>
      </c>
      <c r="D14" s="216" t="s">
        <v>81</v>
      </c>
      <c r="E14" s="218" t="s">
        <v>111</v>
      </c>
      <c r="F14" s="218" t="s">
        <v>112</v>
      </c>
      <c r="G14" s="62" t="s">
        <v>113</v>
      </c>
      <c r="H14" s="72" t="s">
        <v>210</v>
      </c>
      <c r="I14" s="117" t="s">
        <v>6</v>
      </c>
      <c r="J14" s="215" t="s">
        <v>211</v>
      </c>
      <c r="K14" s="197" t="s">
        <v>331</v>
      </c>
      <c r="L14" s="202" t="s">
        <v>298</v>
      </c>
    </row>
    <row r="15" spans="1:14" s="6" customFormat="1" ht="43.5">
      <c r="A15" s="216">
        <v>9</v>
      </c>
      <c r="B15" s="267"/>
      <c r="C15" s="216" t="s">
        <v>8</v>
      </c>
      <c r="D15" s="216" t="s">
        <v>81</v>
      </c>
      <c r="E15" s="218" t="s">
        <v>114</v>
      </c>
      <c r="F15" s="218" t="s">
        <v>115</v>
      </c>
      <c r="G15" s="62" t="s">
        <v>116</v>
      </c>
      <c r="H15" s="72" t="s">
        <v>206</v>
      </c>
      <c r="I15" s="117" t="s">
        <v>117</v>
      </c>
      <c r="J15" s="215">
        <v>301208</v>
      </c>
      <c r="K15" s="203" t="s">
        <v>345</v>
      </c>
      <c r="L15" s="196" t="s">
        <v>299</v>
      </c>
    </row>
    <row r="16" spans="1:14" s="6" customFormat="1" ht="54.35">
      <c r="A16" s="69">
        <v>10</v>
      </c>
      <c r="B16" s="267"/>
      <c r="C16" s="216" t="s">
        <v>31</v>
      </c>
      <c r="D16" s="216" t="s">
        <v>81</v>
      </c>
      <c r="E16" s="76" t="s">
        <v>118</v>
      </c>
      <c r="F16" s="218" t="s">
        <v>119</v>
      </c>
      <c r="G16" s="137" t="s">
        <v>120</v>
      </c>
      <c r="H16" s="72" t="s">
        <v>213</v>
      </c>
      <c r="I16" s="117" t="s">
        <v>121</v>
      </c>
      <c r="J16" s="215">
        <v>102300</v>
      </c>
      <c r="K16" s="197" t="s">
        <v>334</v>
      </c>
      <c r="L16" s="196" t="s">
        <v>300</v>
      </c>
    </row>
    <row r="17" spans="1:12" s="6" customFormat="1" ht="65.900000000000006" thickBot="1">
      <c r="A17" s="18">
        <v>11</v>
      </c>
      <c r="B17" s="268"/>
      <c r="C17" s="59" t="s">
        <v>8</v>
      </c>
      <c r="D17" s="59" t="s">
        <v>240</v>
      </c>
      <c r="E17" s="80" t="s">
        <v>241</v>
      </c>
      <c r="F17" s="86" t="s">
        <v>242</v>
      </c>
      <c r="G17" s="96" t="s">
        <v>243</v>
      </c>
      <c r="H17" s="73" t="s">
        <v>212</v>
      </c>
      <c r="I17" s="136" t="s">
        <v>121</v>
      </c>
      <c r="J17" s="175">
        <v>222528</v>
      </c>
      <c r="K17" s="225" t="s">
        <v>250</v>
      </c>
      <c r="L17" s="226" t="s">
        <v>300</v>
      </c>
    </row>
    <row r="18" spans="1:12" s="6" customFormat="1" ht="65.25">
      <c r="A18" s="65">
        <v>12</v>
      </c>
      <c r="B18" s="286" t="s">
        <v>122</v>
      </c>
      <c r="C18" s="58" t="s">
        <v>8</v>
      </c>
      <c r="D18" s="58" t="s">
        <v>81</v>
      </c>
      <c r="E18" s="89" t="s">
        <v>123</v>
      </c>
      <c r="F18" s="89" t="s">
        <v>124</v>
      </c>
      <c r="G18" s="90" t="s">
        <v>125</v>
      </c>
      <c r="H18" s="142" t="s">
        <v>210</v>
      </c>
      <c r="I18" s="116" t="s">
        <v>127</v>
      </c>
      <c r="J18" s="177">
        <v>290000</v>
      </c>
      <c r="K18" s="169" t="s">
        <v>337</v>
      </c>
      <c r="L18" s="200" t="s">
        <v>302</v>
      </c>
    </row>
    <row r="19" spans="1:12" s="6" customFormat="1" ht="54.35">
      <c r="A19" s="84">
        <v>13</v>
      </c>
      <c r="B19" s="286"/>
      <c r="C19" s="216" t="s">
        <v>8</v>
      </c>
      <c r="D19" s="216" t="s">
        <v>81</v>
      </c>
      <c r="E19" s="218" t="s">
        <v>128</v>
      </c>
      <c r="F19" s="218" t="s">
        <v>129</v>
      </c>
      <c r="G19" s="62" t="s">
        <v>278</v>
      </c>
      <c r="H19" s="72" t="s">
        <v>206</v>
      </c>
      <c r="I19" s="117" t="s">
        <v>130</v>
      </c>
      <c r="J19" s="177">
        <v>305000</v>
      </c>
      <c r="K19" s="197" t="s">
        <v>338</v>
      </c>
      <c r="L19" s="200" t="s">
        <v>303</v>
      </c>
    </row>
    <row r="20" spans="1:12" s="6" customFormat="1" ht="54.35">
      <c r="A20" s="84">
        <v>14</v>
      </c>
      <c r="B20" s="286"/>
      <c r="C20" s="216" t="s">
        <v>8</v>
      </c>
      <c r="D20" s="216" t="s">
        <v>81</v>
      </c>
      <c r="E20" s="218" t="s">
        <v>131</v>
      </c>
      <c r="F20" s="92" t="s">
        <v>132</v>
      </c>
      <c r="G20" s="62" t="s">
        <v>133</v>
      </c>
      <c r="H20" s="72" t="s">
        <v>206</v>
      </c>
      <c r="I20" s="117" t="s">
        <v>134</v>
      </c>
      <c r="J20" s="177">
        <v>330150</v>
      </c>
      <c r="K20" s="197" t="s">
        <v>288</v>
      </c>
      <c r="L20" s="200" t="s">
        <v>304</v>
      </c>
    </row>
    <row r="21" spans="1:12" s="6" customFormat="1" ht="43.5">
      <c r="A21" s="216">
        <v>15</v>
      </c>
      <c r="B21" s="286"/>
      <c r="C21" s="216" t="s">
        <v>8</v>
      </c>
      <c r="D21" s="216" t="s">
        <v>81</v>
      </c>
      <c r="E21" s="216" t="s">
        <v>135</v>
      </c>
      <c r="F21" s="218" t="s">
        <v>136</v>
      </c>
      <c r="G21" s="62" t="s">
        <v>137</v>
      </c>
      <c r="H21" s="72" t="s">
        <v>206</v>
      </c>
      <c r="I21" s="117" t="s">
        <v>139</v>
      </c>
      <c r="J21" s="215">
        <v>215900</v>
      </c>
      <c r="K21" s="197" t="s">
        <v>339</v>
      </c>
      <c r="L21" s="200" t="s">
        <v>305</v>
      </c>
    </row>
    <row r="22" spans="1:12" s="2" customFormat="1" ht="54.35">
      <c r="A22" s="69">
        <v>16</v>
      </c>
      <c r="B22" s="286"/>
      <c r="C22" s="216" t="s">
        <v>8</v>
      </c>
      <c r="D22" s="216" t="s">
        <v>81</v>
      </c>
      <c r="E22" s="218" t="s">
        <v>140</v>
      </c>
      <c r="F22" s="218" t="s">
        <v>141</v>
      </c>
      <c r="G22" s="62" t="s">
        <v>142</v>
      </c>
      <c r="H22" s="72" t="s">
        <v>206</v>
      </c>
      <c r="I22" s="117" t="s">
        <v>143</v>
      </c>
      <c r="J22" s="215">
        <v>241300</v>
      </c>
      <c r="K22" s="197" t="s">
        <v>341</v>
      </c>
      <c r="L22" s="200" t="s">
        <v>306</v>
      </c>
    </row>
    <row r="23" spans="1:12" s="2" customFormat="1" ht="65.900000000000006" thickBot="1">
      <c r="A23" s="18">
        <v>17</v>
      </c>
      <c r="B23" s="255"/>
      <c r="C23" s="59" t="s">
        <v>8</v>
      </c>
      <c r="D23" s="59" t="s">
        <v>236</v>
      </c>
      <c r="E23" s="86" t="s">
        <v>249</v>
      </c>
      <c r="F23" s="74" t="s">
        <v>237</v>
      </c>
      <c r="G23" s="94" t="s">
        <v>238</v>
      </c>
      <c r="H23" s="73" t="s">
        <v>206</v>
      </c>
      <c r="I23" s="136" t="s">
        <v>230</v>
      </c>
      <c r="J23" s="175">
        <v>422932</v>
      </c>
      <c r="K23" s="198" t="s">
        <v>326</v>
      </c>
      <c r="L23" s="202" t="s">
        <v>307</v>
      </c>
    </row>
    <row r="24" spans="1:12" s="2" customFormat="1" ht="97.85">
      <c r="A24" s="19">
        <v>18</v>
      </c>
      <c r="B24" s="266" t="s">
        <v>21</v>
      </c>
      <c r="C24" s="10" t="s">
        <v>31</v>
      </c>
      <c r="D24" s="10" t="s">
        <v>73</v>
      </c>
      <c r="E24" s="39" t="s">
        <v>77</v>
      </c>
      <c r="F24" s="39" t="s">
        <v>74</v>
      </c>
      <c r="G24" s="40" t="s">
        <v>75</v>
      </c>
      <c r="H24" s="158" t="s">
        <v>206</v>
      </c>
      <c r="I24" s="56" t="s">
        <v>18</v>
      </c>
      <c r="J24" s="172">
        <v>526178</v>
      </c>
      <c r="K24" s="199" t="s">
        <v>342</v>
      </c>
      <c r="L24" s="200" t="s">
        <v>308</v>
      </c>
    </row>
    <row r="25" spans="1:12" s="2" customFormat="1" ht="97.85">
      <c r="A25" s="20">
        <v>19</v>
      </c>
      <c r="B25" s="267"/>
      <c r="C25" s="1" t="s">
        <v>8</v>
      </c>
      <c r="D25" s="1" t="s">
        <v>81</v>
      </c>
      <c r="E25" s="85" t="s">
        <v>145</v>
      </c>
      <c r="F25" s="74" t="s">
        <v>146</v>
      </c>
      <c r="G25" s="87" t="s">
        <v>147</v>
      </c>
      <c r="H25" s="146" t="s">
        <v>206</v>
      </c>
      <c r="I25" s="120" t="s">
        <v>149</v>
      </c>
      <c r="J25" s="177">
        <v>297722</v>
      </c>
      <c r="K25" s="194" t="s">
        <v>344</v>
      </c>
      <c r="L25" s="196" t="s">
        <v>309</v>
      </c>
    </row>
    <row r="26" spans="1:12" s="2" customFormat="1" ht="54.35">
      <c r="A26" s="20">
        <v>20</v>
      </c>
      <c r="B26" s="267"/>
      <c r="C26" s="1" t="s">
        <v>8</v>
      </c>
      <c r="D26" s="1" t="s">
        <v>81</v>
      </c>
      <c r="E26" s="85" t="s">
        <v>150</v>
      </c>
      <c r="F26" s="74" t="s">
        <v>151</v>
      </c>
      <c r="G26" s="62" t="s">
        <v>152</v>
      </c>
      <c r="H26" s="146" t="s">
        <v>206</v>
      </c>
      <c r="I26" s="120" t="s">
        <v>153</v>
      </c>
      <c r="J26" s="177">
        <v>328773</v>
      </c>
      <c r="K26" s="194" t="s">
        <v>343</v>
      </c>
      <c r="L26" s="196" t="s">
        <v>310</v>
      </c>
    </row>
    <row r="27" spans="1:12" s="2" customFormat="1" ht="55.05" thickBot="1">
      <c r="A27" s="20">
        <v>21</v>
      </c>
      <c r="B27" s="268"/>
      <c r="C27" s="1" t="s">
        <v>8</v>
      </c>
      <c r="D27" s="1" t="s">
        <v>224</v>
      </c>
      <c r="E27" s="85" t="s">
        <v>284</v>
      </c>
      <c r="F27" s="74" t="s">
        <v>233</v>
      </c>
      <c r="G27" s="96" t="s">
        <v>234</v>
      </c>
      <c r="H27" s="146" t="s">
        <v>206</v>
      </c>
      <c r="I27" s="157" t="s">
        <v>149</v>
      </c>
      <c r="J27" s="177">
        <v>23895</v>
      </c>
      <c r="K27" s="204" t="s">
        <v>252</v>
      </c>
      <c r="L27" s="214" t="s">
        <v>309</v>
      </c>
    </row>
    <row r="28" spans="1:12" s="6" customFormat="1" ht="54.35">
      <c r="A28" s="19">
        <v>22</v>
      </c>
      <c r="B28" s="266" t="s">
        <v>154</v>
      </c>
      <c r="C28" s="10" t="s">
        <v>8</v>
      </c>
      <c r="D28" s="10" t="s">
        <v>81</v>
      </c>
      <c r="E28" s="10" t="s">
        <v>155</v>
      </c>
      <c r="F28" s="39" t="s">
        <v>156</v>
      </c>
      <c r="G28" s="40" t="s">
        <v>157</v>
      </c>
      <c r="H28" s="144" t="s">
        <v>206</v>
      </c>
      <c r="I28" s="119" t="s">
        <v>158</v>
      </c>
      <c r="J28" s="172">
        <v>125660</v>
      </c>
      <c r="K28" s="199" t="s">
        <v>289</v>
      </c>
      <c r="L28" s="200" t="s">
        <v>311</v>
      </c>
    </row>
    <row r="29" spans="1:12" s="6" customFormat="1" ht="65.900000000000006" thickBot="1">
      <c r="A29" s="18">
        <v>23</v>
      </c>
      <c r="B29" s="268"/>
      <c r="C29" s="59" t="s">
        <v>31</v>
      </c>
      <c r="D29" s="59" t="s">
        <v>81</v>
      </c>
      <c r="E29" s="98" t="s">
        <v>159</v>
      </c>
      <c r="F29" s="86" t="s">
        <v>160</v>
      </c>
      <c r="G29" s="94" t="s">
        <v>161</v>
      </c>
      <c r="H29" s="148" t="s">
        <v>212</v>
      </c>
      <c r="I29" s="118" t="s">
        <v>162</v>
      </c>
      <c r="J29" s="175">
        <v>77661</v>
      </c>
      <c r="K29" s="201" t="s">
        <v>332</v>
      </c>
      <c r="L29" s="214" t="s">
        <v>312</v>
      </c>
    </row>
    <row r="30" spans="1:12" s="6" customFormat="1" ht="65.900000000000006" thickBot="1">
      <c r="A30" s="17">
        <v>24</v>
      </c>
      <c r="B30" s="7" t="s">
        <v>164</v>
      </c>
      <c r="C30" s="46" t="s">
        <v>31</v>
      </c>
      <c r="D30" s="46" t="s">
        <v>81</v>
      </c>
      <c r="E30" s="47" t="s">
        <v>281</v>
      </c>
      <c r="F30" s="47" t="s">
        <v>166</v>
      </c>
      <c r="G30" s="48" t="s">
        <v>167</v>
      </c>
      <c r="H30" s="145" t="s">
        <v>206</v>
      </c>
      <c r="I30" s="122" t="s">
        <v>169</v>
      </c>
      <c r="J30" s="179">
        <v>230520</v>
      </c>
      <c r="K30" s="205" t="s">
        <v>333</v>
      </c>
      <c r="L30" s="214" t="s">
        <v>313</v>
      </c>
    </row>
    <row r="31" spans="1:12" s="6" customFormat="1" ht="76.75" thickBot="1">
      <c r="A31" s="17">
        <v>25</v>
      </c>
      <c r="B31" s="7" t="s">
        <v>170</v>
      </c>
      <c r="C31" s="46" t="s">
        <v>31</v>
      </c>
      <c r="D31" s="46" t="s">
        <v>81</v>
      </c>
      <c r="E31" s="47" t="s">
        <v>171</v>
      </c>
      <c r="F31" s="47" t="s">
        <v>172</v>
      </c>
      <c r="G31" s="48" t="s">
        <v>173</v>
      </c>
      <c r="H31" s="145" t="s">
        <v>214</v>
      </c>
      <c r="I31" s="122" t="s">
        <v>174</v>
      </c>
      <c r="J31" s="179">
        <v>93000</v>
      </c>
      <c r="K31" s="205" t="s">
        <v>335</v>
      </c>
      <c r="L31" s="214" t="s">
        <v>314</v>
      </c>
    </row>
    <row r="32" spans="1:12" s="6" customFormat="1" ht="44.15" thickBot="1">
      <c r="A32" s="17">
        <v>26</v>
      </c>
      <c r="B32" s="7" t="s">
        <v>79</v>
      </c>
      <c r="C32" s="46" t="s">
        <v>8</v>
      </c>
      <c r="D32" s="46" t="s">
        <v>81</v>
      </c>
      <c r="E32" s="218" t="s">
        <v>82</v>
      </c>
      <c r="F32" s="47" t="s">
        <v>83</v>
      </c>
      <c r="G32" s="48" t="s">
        <v>279</v>
      </c>
      <c r="H32" s="145" t="s">
        <v>206</v>
      </c>
      <c r="I32" s="121" t="s">
        <v>85</v>
      </c>
      <c r="J32" s="179">
        <v>307106</v>
      </c>
      <c r="K32" s="205" t="s">
        <v>346</v>
      </c>
      <c r="L32" s="214" t="s">
        <v>315</v>
      </c>
    </row>
    <row r="33" spans="1:12" s="2" customFormat="1" ht="55.05" thickBot="1">
      <c r="A33" s="18">
        <v>27</v>
      </c>
      <c r="B33" s="7" t="s">
        <v>29</v>
      </c>
      <c r="C33" s="59" t="s">
        <v>8</v>
      </c>
      <c r="D33" s="59" t="s">
        <v>81</v>
      </c>
      <c r="E33" s="99" t="s">
        <v>176</v>
      </c>
      <c r="F33" s="100" t="s">
        <v>177</v>
      </c>
      <c r="G33" s="101" t="s">
        <v>178</v>
      </c>
      <c r="H33" s="103" t="s">
        <v>206</v>
      </c>
      <c r="I33" s="123" t="s">
        <v>30</v>
      </c>
      <c r="J33" s="175">
        <v>223968</v>
      </c>
      <c r="K33" s="206" t="s">
        <v>348</v>
      </c>
      <c r="L33" s="221" t="s">
        <v>353</v>
      </c>
    </row>
    <row r="34" spans="1:12" s="2" customFormat="1" ht="85.6" customHeight="1" thickBot="1">
      <c r="A34" s="59">
        <v>28</v>
      </c>
      <c r="B34" s="7" t="s">
        <v>231</v>
      </c>
      <c r="C34" s="46" t="s">
        <v>8</v>
      </c>
      <c r="D34" s="46" t="s">
        <v>81</v>
      </c>
      <c r="E34" s="46" t="s">
        <v>220</v>
      </c>
      <c r="F34" s="227" t="s">
        <v>221</v>
      </c>
      <c r="G34" s="45" t="s">
        <v>223</v>
      </c>
      <c r="H34" s="228" t="s">
        <v>206</v>
      </c>
      <c r="I34" s="135" t="s">
        <v>228</v>
      </c>
      <c r="J34" s="229">
        <v>147000</v>
      </c>
      <c r="K34" s="206" t="s">
        <v>349</v>
      </c>
      <c r="L34" s="214" t="s">
        <v>316</v>
      </c>
    </row>
    <row r="35" spans="1:12" ht="80.349999999999994" customHeight="1" thickBot="1">
      <c r="A35" s="18">
        <v>29</v>
      </c>
      <c r="B35" s="217" t="s">
        <v>22</v>
      </c>
      <c r="C35" s="59" t="s">
        <v>8</v>
      </c>
      <c r="D35" s="59" t="s">
        <v>81</v>
      </c>
      <c r="E35" s="99" t="s">
        <v>180</v>
      </c>
      <c r="F35" s="104" t="s">
        <v>181</v>
      </c>
      <c r="G35" s="94" t="s">
        <v>182</v>
      </c>
      <c r="H35" s="97" t="s">
        <v>206</v>
      </c>
      <c r="I35" s="124" t="s">
        <v>183</v>
      </c>
      <c r="J35" s="175">
        <v>207019</v>
      </c>
      <c r="K35" s="206" t="s">
        <v>350</v>
      </c>
      <c r="L35" s="214" t="s">
        <v>317</v>
      </c>
    </row>
    <row r="36" spans="1:12" ht="32.6">
      <c r="A36" s="69">
        <v>30</v>
      </c>
      <c r="B36" s="266" t="s">
        <v>23</v>
      </c>
      <c r="C36" s="1" t="s">
        <v>8</v>
      </c>
      <c r="D36" s="1" t="s">
        <v>81</v>
      </c>
      <c r="E36" s="1" t="s">
        <v>184</v>
      </c>
      <c r="F36" s="1" t="s">
        <v>185</v>
      </c>
      <c r="G36" s="106" t="s">
        <v>186</v>
      </c>
      <c r="H36" s="147" t="s">
        <v>206</v>
      </c>
      <c r="I36" s="125" t="s">
        <v>187</v>
      </c>
      <c r="J36" s="181">
        <v>329750</v>
      </c>
      <c r="K36" s="208" t="s">
        <v>347</v>
      </c>
      <c r="L36" s="200" t="s">
        <v>319</v>
      </c>
    </row>
    <row r="37" spans="1:12" ht="33.299999999999997" thickBot="1">
      <c r="A37" s="18">
        <v>31</v>
      </c>
      <c r="B37" s="268"/>
      <c r="C37" s="59" t="s">
        <v>8</v>
      </c>
      <c r="D37" s="59" t="s">
        <v>81</v>
      </c>
      <c r="E37" s="59" t="s">
        <v>188</v>
      </c>
      <c r="F37" s="59" t="s">
        <v>189</v>
      </c>
      <c r="G37" s="94" t="s">
        <v>190</v>
      </c>
      <c r="H37" s="73" t="s">
        <v>206</v>
      </c>
      <c r="I37" s="126" t="s">
        <v>191</v>
      </c>
      <c r="J37" s="182">
        <v>235900</v>
      </c>
      <c r="K37" s="209" t="s">
        <v>340</v>
      </c>
      <c r="L37" s="214" t="s">
        <v>320</v>
      </c>
    </row>
    <row r="38" spans="1:12" ht="55.55" customHeight="1" thickBot="1">
      <c r="A38" s="17">
        <v>32</v>
      </c>
      <c r="B38" s="7" t="s">
        <v>24</v>
      </c>
      <c r="C38" s="46" t="s">
        <v>8</v>
      </c>
      <c r="D38" s="46" t="s">
        <v>224</v>
      </c>
      <c r="E38" s="49" t="s">
        <v>251</v>
      </c>
      <c r="F38" s="47" t="s">
        <v>225</v>
      </c>
      <c r="G38" s="50" t="s">
        <v>226</v>
      </c>
      <c r="H38" s="151" t="s">
        <v>206</v>
      </c>
      <c r="I38" s="138" t="s">
        <v>227</v>
      </c>
      <c r="J38" s="179">
        <v>68250</v>
      </c>
      <c r="K38" s="210" t="s">
        <v>290</v>
      </c>
      <c r="L38" s="214" t="s">
        <v>321</v>
      </c>
    </row>
    <row r="39" spans="1:12" s="2" customFormat="1" ht="98.5" thickBot="1">
      <c r="A39" s="17">
        <v>33</v>
      </c>
      <c r="B39" s="7" t="s">
        <v>67</v>
      </c>
      <c r="C39" s="46" t="s">
        <v>8</v>
      </c>
      <c r="D39" s="46" t="s">
        <v>257</v>
      </c>
      <c r="E39" s="47" t="s">
        <v>60</v>
      </c>
      <c r="F39" s="47" t="s">
        <v>61</v>
      </c>
      <c r="G39" s="48" t="s">
        <v>62</v>
      </c>
      <c r="H39" s="230" t="s">
        <v>206</v>
      </c>
      <c r="I39" s="231" t="s">
        <v>63</v>
      </c>
      <c r="J39" s="232">
        <v>28961</v>
      </c>
      <c r="K39" s="211" t="s">
        <v>352</v>
      </c>
      <c r="L39" s="212" t="s">
        <v>322</v>
      </c>
    </row>
  </sheetData>
  <mergeCells count="10">
    <mergeCell ref="B14:B17"/>
    <mergeCell ref="B36:B37"/>
    <mergeCell ref="B28:B29"/>
    <mergeCell ref="B18:B23"/>
    <mergeCell ref="B24:B27"/>
    <mergeCell ref="B7:B11"/>
    <mergeCell ref="B12:B13"/>
    <mergeCell ref="A1:I1"/>
    <mergeCell ref="A3:I3"/>
    <mergeCell ref="A4:I4"/>
  </mergeCells>
  <hyperlinks>
    <hyperlink ref="I24" r:id="rId1" tooltip="Echipa pr.: Dubina Dan;  Dinu Florea; Both Ioan; Neagu Calin; Marginean Ioan; Abrudan Ovidiu; Ung Miloico;  Buzatu Raluca Ioana; Bodea Florin Liviu; Burca Mircea; Georgescu Mircea; Popa Albu Gheorghe Viorel" xr:uid="{B3ECD364-53DF-4365-B78F-0203E8C1EFCD}"/>
    <hyperlink ref="I39" r:id="rId2" tooltip="Echipa pr.:  Dragomir Gabriel Mugurel; Popescu-Mitroi Maria Monica; Todorescu Liliana Luminita; Vrgovici Svetlana Maria; Mihartescu Ana Andreea; Negrut Mircea; Gherhes Vasile" xr:uid="{EDA1C03D-8308-454C-AAC9-40FF7C07530A}"/>
    <hyperlink ref="I8" r:id="rId3" tooltip="Echipa pr.: Preitl Stefan" xr:uid="{828B27F5-9134-47E9-933C-4130C9A35A21}"/>
    <hyperlink ref="I9" r:id="rId4" tooltip="Echipa pr.: Borlea Alexandra-Bianca; Lala Timotei" xr:uid="{FBAC1250-79EE-4896-AE20-DEB33BE6511A}"/>
    <hyperlink ref="I12" r:id="rId5" tooltip="Echipa pr.: Udrescu-Milosav Mihai" xr:uid="{1583DD33-223F-424A-8873-F8C52B971625}"/>
    <hyperlink ref="I13" r:id="rId6" tooltip="Echipa pr.: Iovanovici Alexandru; Topîrceanu Alexandru; Ardelean Sebastian" xr:uid="{C4E1BC3A-9C05-400D-8FDE-F99656857224}"/>
    <hyperlink ref="I14" r:id="rId7" tooltip="Echipa pr.: Pop Aniela; Ighian Lacrima-Crysty; Delcioiu Claudia; Vasile Sergiu; Voda Raluca" xr:uid="{88F82852-7792-43F3-BC80-D2BC6D2441FB}"/>
    <hyperlink ref="I15" r:id="rId8" tooltip="Echipa pr.: Ianoș Robert Gabriel; Păcurariu Cornelia Silvia; Căpraru Diana-Aylin" xr:uid="{2EDC89AE-CB2A-465F-B8AF-1CCC0BF90B5E}"/>
    <hyperlink ref="I18" r:id="rId9" tooltip="Echipa pr.: Todea Anamaria; Aparaschivei Diana; Biro Emese; Păușescu Iulia-Maria; Paul Cristina Ana; Badea Valentin; Tănase Ionuț-Mihai" xr:uid="{EF5139A8-471C-4327-947C-385D9453A4BD}"/>
    <hyperlink ref="I19" r:id="rId10" tooltip="Echipa pr.: Pausescu Iulia-Maria; Todea Anamaria; Badea Valentin; Tanase Ionut-Mihai; Bitcan Ionut" xr:uid="{9EBB90A1-1024-42E2-8344-DE778DD0CFDF}"/>
    <hyperlink ref="I20" r:id="rId11" tooltip="Echipa pr.: Peter Francisc; Todea Anamaria; Pausescu Iulia-Maria; Ordodi Valentin Laurentiu; Aparaschvei Diana; Bitcan Ionut" xr:uid="{CDA5D390-760F-4659-9CFF-055CF4301AB6}"/>
    <hyperlink ref="I21" r:id="rId12" tooltip="Echipa pr.: Rusu Gherlinde; Marc Simona; Vasilescu Corina" xr:uid="{A7CD4AC4-FA11-4C0D-8047-BB611C52BC11}"/>
    <hyperlink ref="I26" r:id="rId13" tooltip="Echipa pr.: Chesoan Adriana; Both Ioan; Prodan Anna; Mosnoi Eujen; Dubină Dan; Abrudan Ovidiu; Ung Miloico; Popa-Albu Viorel-Gheorghe" xr:uid="{409248D6-6B87-4BEE-A81F-72030C035E3F}"/>
    <hyperlink ref="I28" r:id="rId14" tooltip="Echipa pr.:  Lascu Dan Florentin" xr:uid="{613A77EB-88FC-48F7-A4A0-035444A1E0AA}"/>
    <hyperlink ref="I29" r:id="rId15" tooltip="Echipa pr.: Ricman Radu; Covaci Corina; Ilies Elisei; Marinca Magdalena" xr:uid="{C04992F6-0DC0-4B7E-9917-0B27F483E5E4}"/>
    <hyperlink ref="I30" r:id="rId16" tooltip="Echipa pr.: Molnar-Matei-Cozma Florin Stelian; Băloi Alexandru; Bucătariu Ilona; Simo Attila; Băloi Felicia; Roman Raul Cristian; Paven Loredana (Drd); Salinschi Marin (Drd)" xr:uid="{EF347313-7B5F-4148-B63C-E71858301EF0}"/>
    <hyperlink ref="I31" r:id="rId17" tooltip="Echipa pr.:  Hulea Dan-Cornel; Vitan Liviu-Dănuț; Martin Adrian; Andreescu Gheorghe-Daniel; Popa Ana-Adela; Diaconu Denisa; Gireadă Mihăiță Constantin" xr:uid="{43F4B0B1-39E3-42BB-9283-FE116462D913}"/>
    <hyperlink ref="I32" r:id="rId18" tooltip="Echipa pr.: Ercuta Aurel; Mitelea Ion; Bolocan Vlad; Sprincenatu Roxan; Novac Andrei" xr:uid="{6DAC8F50-495A-4C45-952F-92FA0AC60F6C}"/>
    <hyperlink ref="I35" r:id="rId19" tooltip="Echipa pr.:  Resiga Romeo Florin; Tanasa Constantin; Stuparu Adrian; Szakal Raul-Alexandru; Ardelean Timotei " xr:uid="{5605C617-2C5C-4DD8-B82B-DA07951DF4D5}"/>
    <hyperlink ref="I36" r:id="rId20" tooltip="Echipa pr.: Ancuți O.Codruța; Kis Arpad; Baltă Horia " xr:uid="{42E50CF1-247A-4EAE-8CC5-7F72508FA516}"/>
    <hyperlink ref="I37" r:id="rId21" tooltip="Echipa pr.:  Kis Arpad; Timofte Radu; Ancuți Cosmin " xr:uid="{EF814D67-A8B0-46AD-87CA-34A4492A046C}"/>
    <hyperlink ref="I33" r:id="rId22" tooltip="Echipa pr.: Luminosu Caius-Tudor; Miclea Şerban;  Mihali Lavinia Maria; Diaconescu Andra-Elena; Sîrbu Roxana-Mihaela" xr:uid="{C6A35FCB-EAB7-42DB-844F-A65BE5F41029}"/>
    <hyperlink ref="I25" r:id="rId23" tooltip="Echipa pr.: Marginean Ioan; Dubina Dan; Ungureanu Daniel-Viorel; Grecea Daniel; Grecea Carmen; Chesoan Adriana; Neagu Calin; Legian Raluca; Moscovici Ana; Constantinescu Dan; Abrudan Ovidiu; Teodorescu Andrei-Costin" xr:uid="{A006A58C-B142-470B-A6D4-F4C1B9F59F61}"/>
    <hyperlink ref="I16" r:id="rId24" tooltip="Echipa pr.: Negrea Petru; Cocheci Laura; Tolea Samuel Nick" xr:uid="{B7E7A484-9977-460C-B254-23409E7992DC}"/>
    <hyperlink ref="I10" r:id="rId25" tooltip="Echipa pr.: Preitl Ștefan; Szedlak-Stinean Alexandra-Iulia; Roman Raul-Cristian; Hedrea Elena-Lorena" xr:uid="{154A5110-1FA0-45B0-9351-0888FABB1801}"/>
    <hyperlink ref="I22" r:id="rId26" tooltip="Echipa pr.: Păușescu Iulia-Maria; Aparaschivei Diana; Benea Ioana-Cristina; Tănase Ionuț-Mihai; Ledeti Ionuț Valentin; Bîtcan Ionuț; Pană Ana" xr:uid="{F71FA176-D721-4C7D-A05D-C7EED7968DB3}"/>
    <hyperlink ref="L8" r:id="rId27" xr:uid="{42260DAE-6B95-498D-A5AC-8B08A15CA4CB}"/>
    <hyperlink ref="L9" r:id="rId28" xr:uid="{AA1CBE63-EEE8-4CF3-B00D-FC53C5FB6B8C}"/>
    <hyperlink ref="L10" r:id="rId29" xr:uid="{79FA0CAB-9C5E-49F9-B240-5159B5A1159B}"/>
    <hyperlink ref="L12" r:id="rId30" xr:uid="{3B063144-12BE-4EBA-B073-AF69C878165A}"/>
    <hyperlink ref="L13" r:id="rId31" xr:uid="{D5006D1A-CC39-4EAB-85B6-163D95DF4575}"/>
    <hyperlink ref="L15" r:id="rId32" xr:uid="{F316E651-A5EA-49A8-9FED-9F90BD58F061}"/>
    <hyperlink ref="L16" r:id="rId33" xr:uid="{DD7CE5A9-7DC1-469F-BC9A-E13BAF3480F1}"/>
    <hyperlink ref="L14" r:id="rId34" xr:uid="{9444C10E-A2C8-45AD-BAF4-7BDEDB670FC4}"/>
    <hyperlink ref="L17" r:id="rId35" xr:uid="{4746DF5F-CF6F-41B7-8343-F04F95F3EDF4}"/>
    <hyperlink ref="L18" r:id="rId36" xr:uid="{11A70433-8AD5-4D47-8A30-500A23FB3DAE}"/>
    <hyperlink ref="L21" r:id="rId37" xr:uid="{6310E080-09F1-44C2-A93E-E49751DF4D3F}"/>
    <hyperlink ref="L22" r:id="rId38" xr:uid="{B56CEB2E-392B-446A-83A1-5C4CCE87E542}"/>
    <hyperlink ref="L19" r:id="rId39" xr:uid="{75FAC380-DA33-4629-B913-1E5BA1303C6D}"/>
    <hyperlink ref="L20" r:id="rId40" xr:uid="{818F375B-62C8-4B5A-89D7-7F40021C1679}"/>
    <hyperlink ref="L23" r:id="rId41" xr:uid="{E4DC5C57-74D7-4A30-A196-6A019D5EA0C0}"/>
    <hyperlink ref="L24" r:id="rId42" xr:uid="{A09CE1CE-DB2A-4125-9ECB-EE9DCDAAD84F}"/>
    <hyperlink ref="L25" r:id="rId43" xr:uid="{9EF5B0CC-ED66-4A56-BC1B-19B5CB245433}"/>
    <hyperlink ref="L26" r:id="rId44" xr:uid="{BDB24E88-10AC-4C7C-9422-006FF37BBAD5}"/>
    <hyperlink ref="L27" r:id="rId45" xr:uid="{25D6230A-4669-48DE-9CB6-AC0C679F3DB6}"/>
    <hyperlink ref="L28" r:id="rId46" xr:uid="{B43C6591-B13B-461A-B54F-5EE3FE72E32E}"/>
    <hyperlink ref="L29" r:id="rId47" xr:uid="{A01EFC2C-F075-4323-AF64-41372AA78B3C}"/>
    <hyperlink ref="L30" r:id="rId48" xr:uid="{42DBAF13-DE44-4F73-A357-DA7B491325AD}"/>
    <hyperlink ref="L31" r:id="rId49" xr:uid="{8F2A9C7A-488E-4123-9B10-56BBCE14F072}"/>
    <hyperlink ref="L32" r:id="rId50" xr:uid="{1785894A-5BBD-42F2-BAFC-5183553178EC}"/>
    <hyperlink ref="L34" r:id="rId51" xr:uid="{EC51135C-6D4A-4088-956A-C64112C067D2}"/>
    <hyperlink ref="L35" r:id="rId52" xr:uid="{5EA4727C-9B70-4378-946C-A44C90CB698A}"/>
    <hyperlink ref="L37" r:id="rId53" xr:uid="{B5BD1291-2117-434C-9EC8-E46E16327117}"/>
    <hyperlink ref="L36" r:id="rId54" xr:uid="{C2813DD8-2DDD-4FDD-9B3B-96427588D62B}"/>
    <hyperlink ref="L38" r:id="rId55" xr:uid="{711F3E34-780E-43EC-854D-B5685C8EDAAA}"/>
    <hyperlink ref="L39" r:id="rId56" xr:uid="{C540A7D0-02D1-4765-9C19-095A36108BB5}"/>
    <hyperlink ref="L11" r:id="rId57" xr:uid="{375FFDDC-4D1D-4B41-9131-AE42168C8CB0}"/>
    <hyperlink ref="L7" r:id="rId58" xr:uid="{45B05098-EFB7-4164-A82F-026675828108}"/>
    <hyperlink ref="L33" r:id="rId59" xr:uid="{BC5C4BE7-C78A-48CC-BA8F-E253F7961A50}"/>
  </hyperlinks>
  <pageMargins left="0.31496062992125984" right="0.11811023622047245" top="0.74803149606299213" bottom="0.74803149606299213" header="0.31496062992125984" footer="0.31496062992125984"/>
  <pageSetup paperSize="9" scale="85" orientation="portrait" horizontalDpi="0" verticalDpi="0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PNIII_2021</vt:lpstr>
      <vt:lpstr>Sheet1</vt:lpstr>
      <vt:lpstr>PNIII_2021!Print_Titles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2022-03-24T11:35:50Z</dcterms:modified>
</cp:coreProperties>
</file>